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665"/>
  </bookViews>
  <sheets>
    <sheet name="勤務表の記入方法" sheetId="5" r:id="rId1"/>
    <sheet name="【記載例】訪問入浴介護" sheetId="10" r:id="rId2"/>
    <sheet name="勤務表" sheetId="1" r:id="rId3"/>
    <sheet name="プルダウン・リスト" sheetId="2" r:id="rId4"/>
  </sheets>
  <definedNames>
    <definedName name="_xlnm.Print_Area" localSheetId="1">【記載例】訪問入浴介護!$A$1:$BD$31</definedName>
    <definedName name="_xlnm.Print_Area" localSheetId="2">勤務表!$A$1:$BD$31</definedName>
    <definedName name="_xlnm.Print_Area" localSheetId="0">勤務表の記入方法!$A$1:$P$67</definedName>
    <definedName name="_xlnm.Print_Titles" localSheetId="1">【記載例】訪問入浴介護!$1:$12</definedName>
    <definedName name="_xlnm.Print_Titles" localSheetId="2">勤務表!$1:$12</definedName>
    <definedName name="介護職員">プルダウン・リスト!$E$14:$E$26</definedName>
    <definedName name="看護職員">プルダウン・リスト!$D$14:$D$26</definedName>
    <definedName name="管理者">プルダウン・リスト!$C$14:$C$26</definedName>
    <definedName name="職種">プルダウン・リスト!$C$13:$K$13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9" i="1" l="1"/>
  <c r="AU17" i="1"/>
  <c r="AU18" i="1"/>
  <c r="AU20" i="1"/>
  <c r="AU21" i="1"/>
  <c r="AU22" i="1"/>
  <c r="AU23" i="1"/>
  <c r="AU24" i="1"/>
  <c r="AU25" i="1"/>
  <c r="AU26" i="1"/>
  <c r="AU27" i="1"/>
  <c r="AU28" i="1"/>
  <c r="AU29" i="1"/>
  <c r="AU30" i="1"/>
  <c r="AU16" i="1"/>
  <c r="AU15" i="1"/>
  <c r="AU14"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<sst xmlns="http://schemas.openxmlformats.org/spreadsheetml/2006/main" count="195" uniqueCount="102">
  <si>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</si>
  <si>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</si>
  <si>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</si>
  <si>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</si>
  <si>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</si>
  <si>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</si>
  <si>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</si>
  <si>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</si>
  <si>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</si>
  <si>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</si>
  <si>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</si>
  <si>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</si>
  <si>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</si>
  <si>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</si>
  <si>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</si>
  <si>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</si>
  <si>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</si>
  <si>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</si>
  <si>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</si>
  <si>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</si>
  <si>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</si>
  <si>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</si>
  <si>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</si>
  <si>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</si>
  <si>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</si>
  <si>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</si>
  <si>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</si>
  <si>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</si>
  <si>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</si>
  <si>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</si>
  <si>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</si>
  <si>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</si>
  <si>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</si>
  <si>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</si>
  <si>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</si>
  <si>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</si>
  <si>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</si>
  <si>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</si>
  <si>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</si>
  <si>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</si>
  <si>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</si>
  <si>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</si>
  <si>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</si>
  <si>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</si>
  <si>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</si>
  <si>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</si>
  <si>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</si>
  <si>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</si>
  <si>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</si>
  <si>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</si>
  <si>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</si>
  <si>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</si>
  <si>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</si>
  <si>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</si>
  <si>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</si>
  <si>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</si>
  <si>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</si>
  <si>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</si>
  <si>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</si>
  <si>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</si>
  <si>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</si>
  <si>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</si>
  <si>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</si>
  <si>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</si>
  <si>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</si>
  <si>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</si>
  <si>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</si>
  <si>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</si>
  <si>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</si>
  <si>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</si>
  <si>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</si>
  <si>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</si>
  <si>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</si>
  <si>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</si>
  <si>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</si>
  <si>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</si>
  <si>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</si>
  <si>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</si>
  <si>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</si>
  <si>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</si>
  <si>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</si>
  <si>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</si>
  <si>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</si>
  <si>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</si>
  <si>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</si>
  <si>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</si>
  <si>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</si>
  <si>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</si>
  <si>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</si>
  <si>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</si>
  <si>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</si>
  <si>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</si>
  <si>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実務者研修修了者</t>
    <phoneticPr fontId="1"/>
  </si>
  <si>
    <t>介護職員基礎研修課程修了者</t>
    <phoneticPr fontId="1"/>
  </si>
  <si>
    <r>
      <t>上記</t>
    </r>
    <r>
      <rPr>
        <sz val="16"/>
        <color rgb="FFFF0000"/>
        <rFont val="HGSｺﾞｼｯｸM"/>
        <family val="3"/>
        <charset val="128"/>
      </rPr>
      <t>以外</t>
    </r>
    <rPh sb="0" eb="2">
      <t>ジョウキ</t>
    </rPh>
    <rPh sb="2" eb="4">
      <t>イガイ</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</si>
  <si>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</si>
  <si>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</si>
  <si>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</si>
  <si>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</si>
  <si>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</si>
  <si>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B</t>
  </si>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</sst>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
      <sz val="16"/>
      <color rgb="FFFF0000"/>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FF00"/>
        <bgColor indexed="64"/>
      </patternFill>
    </fill>
  </fills>
  <borders count="6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33">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3" borderId="0" xfId="0" applyFont="1" applyFill="1">
      <alignment vertical="center"/>
    </xf>
    <xf numFmtId="0" fontId="16" fillId="3" borderId="10" xfId="0" applyFont="1" applyFill="1" applyBorder="1" applyAlignment="1">
      <alignment horizontal="center" vertical="center"/>
    </xf>
    <xf numFmtId="0" fontId="16" fillId="3" borderId="10" xfId="0" applyFont="1" applyFill="1" applyBorder="1">
      <alignment vertical="center"/>
    </xf>
    <xf numFmtId="0" fontId="16"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1"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32" xfId="0" applyFont="1" applyFill="1" applyBorder="1" applyAlignment="1">
      <alignment horizontal="center" vertical="center"/>
    </xf>
    <xf numFmtId="0" fontId="7" fillId="3" borderId="5" xfId="0" applyFont="1" applyFill="1" applyBorder="1">
      <alignment vertical="center"/>
    </xf>
    <xf numFmtId="0" fontId="7" fillId="3" borderId="51" xfId="0" applyFont="1" applyFill="1" applyBorder="1">
      <alignment vertical="center"/>
    </xf>
    <xf numFmtId="0" fontId="7" fillId="3" borderId="50" xfId="0" applyFont="1" applyFill="1" applyBorder="1">
      <alignment vertical="center"/>
    </xf>
    <xf numFmtId="0" fontId="16" fillId="3" borderId="50" xfId="0" applyFont="1" applyFill="1" applyBorder="1">
      <alignment vertical="center"/>
    </xf>
    <xf numFmtId="0" fontId="16"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6"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6" fillId="3" borderId="18" xfId="0" applyFont="1" applyFill="1" applyBorder="1">
      <alignment vertical="center"/>
    </xf>
    <xf numFmtId="0" fontId="7" fillId="3" borderId="18" xfId="0" applyFont="1" applyFill="1" applyBorder="1">
      <alignment vertical="center"/>
    </xf>
    <xf numFmtId="0" fontId="16" fillId="3" borderId="19" xfId="0" applyFont="1" applyFill="1" applyBorder="1">
      <alignment vertical="center"/>
    </xf>
    <xf numFmtId="0" fontId="16"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177" fontId="7" fillId="4" borderId="61" xfId="0" applyNumberFormat="1" applyFont="1" applyFill="1" applyBorder="1" applyAlignment="1" applyProtection="1">
      <alignment horizontal="center" vertical="center" shrinkToFit="1"/>
      <protection locked="0"/>
    </xf>
    <xf numFmtId="177" fontId="7" fillId="4" borderId="62"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7" fillId="6" borderId="38" xfId="0" applyFont="1" applyFill="1" applyBorder="1" applyAlignment="1" applyProtection="1">
      <alignment vertical="center"/>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77" fontId="8" fillId="3" borderId="47" xfId="0" applyNumberFormat="1" applyFont="1" applyFill="1" applyBorder="1" applyAlignment="1" applyProtection="1">
      <alignment horizontal="center" vertical="center" wrapText="1"/>
    </xf>
    <xf numFmtId="177" fontId="8" fillId="3" borderId="57" xfId="0" applyNumberFormat="1" applyFont="1" applyFill="1" applyBorder="1" applyAlignment="1" applyProtection="1">
      <alignment horizontal="center" vertical="center" wrapText="1"/>
    </xf>
    <xf numFmtId="177" fontId="8" fillId="3" borderId="47" xfId="1" applyNumberFormat="1" applyFont="1" applyFill="1" applyBorder="1" applyAlignment="1" applyProtection="1">
      <alignment horizontal="center" vertical="center" wrapText="1"/>
    </xf>
    <xf numFmtId="177"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77" fontId="8" fillId="3" borderId="45" xfId="0" applyNumberFormat="1" applyFont="1" applyFill="1" applyBorder="1" applyAlignment="1" applyProtection="1">
      <alignment horizontal="center" vertical="center" wrapText="1"/>
    </xf>
    <xf numFmtId="177" fontId="8" fillId="3" borderId="48" xfId="0" applyNumberFormat="1" applyFont="1" applyFill="1" applyBorder="1" applyAlignment="1" applyProtection="1">
      <alignment horizontal="center" vertical="center" wrapText="1"/>
    </xf>
    <xf numFmtId="177" fontId="8" fillId="3" borderId="45" xfId="1"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cellXfs>
  <cellStyles count="2">
    <cellStyle name="桁区切り" xfId="1" builtinId="6"/>
    <cellStyle name="標準" xfId="0" builtinId="0"/>
  </cellStyles>
  <dxfs count="2">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56</xdr:row>
      <xdr:rowOff>76199</xdr:rowOff>
    </xdr:from>
    <xdr:to>
      <xdr:col>14</xdr:col>
      <xdr:colOff>476250</xdr:colOff>
      <xdr:row>64</xdr:row>
      <xdr:rowOff>200024</xdr:rowOff>
    </xdr:to>
    <xdr:sp macro="" textlink="">
      <xdr:nvSpPr>
        <xdr:cNvPr id="2" name="正方形/長方形 1"/>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63500</xdr:colOff>
      <xdr:row>2</xdr:row>
      <xdr:rowOff>177800</xdr:rowOff>
    </xdr:from>
    <xdr:to>
      <xdr:col>13</xdr:col>
      <xdr:colOff>63500</xdr:colOff>
      <xdr:row>5</xdr:row>
      <xdr:rowOff>50800</xdr:rowOff>
    </xdr:to>
    <xdr:sp macro="" textlink="">
      <xdr:nvSpPr>
        <xdr:cNvPr id="5" name="角丸四角形吹き出し 4"/>
        <xdr:cNvSpPr/>
      </xdr:nvSpPr>
      <xdr:spPr>
        <a:xfrm>
          <a:off x="165100" y="685800"/>
          <a:ext cx="5181600" cy="635000"/>
        </a:xfrm>
        <a:prstGeom prst="wedgeRoundRectCallout">
          <a:avLst>
            <a:gd name="adj1" fmla="val -46404"/>
            <a:gd name="adj2" fmla="val 1410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a:solidFill>
                <a:schemeClr val="lt1"/>
              </a:solidFill>
              <a:effectLst/>
              <a:latin typeface="+mn-lt"/>
              <a:ea typeface="+mn-ea"/>
              <a:cs typeface="+mn-cs"/>
            </a:rPr>
            <a:t>訪問入浴介護を行うチームの「サービスの提供の責任者」を決めていただき</a:t>
          </a:r>
          <a:r>
            <a:rPr lang="ja-JP" altLang="en-US" sz="1100">
              <a:solidFill>
                <a:schemeClr val="lt1"/>
              </a:solidFill>
              <a:effectLst/>
              <a:latin typeface="+mn-lt"/>
              <a:ea typeface="+mn-ea"/>
              <a:cs typeface="+mn-cs"/>
            </a:rPr>
            <a:t>、</a:t>
          </a:r>
          <a:endParaRPr lang="en-US" altLang="ja-JP" sz="1100">
            <a:solidFill>
              <a:schemeClr val="lt1"/>
            </a:solidFill>
            <a:effectLst/>
            <a:latin typeface="+mn-lt"/>
            <a:ea typeface="+mn-ea"/>
            <a:cs typeface="+mn-cs"/>
          </a:endParaRPr>
        </a:p>
        <a:p>
          <a:pPr algn="l"/>
          <a:r>
            <a:rPr lang="ja-JP" altLang="en-US" sz="1100">
              <a:solidFill>
                <a:schemeClr val="lt1"/>
              </a:solidFill>
              <a:effectLst/>
              <a:latin typeface="+mn-lt"/>
              <a:ea typeface="+mn-ea"/>
              <a:cs typeface="+mn-cs"/>
            </a:rPr>
            <a:t>該当者の</a:t>
          </a:r>
          <a:r>
            <a:rPr lang="en-US" altLang="ja-JP" sz="1100">
              <a:solidFill>
                <a:schemeClr val="lt1"/>
              </a:solidFill>
              <a:effectLst/>
              <a:latin typeface="+mn-lt"/>
              <a:ea typeface="+mn-ea"/>
              <a:cs typeface="+mn-cs"/>
            </a:rPr>
            <a:t>B</a:t>
          </a:r>
          <a:r>
            <a:rPr lang="ja-JP" altLang="en-US" sz="1100">
              <a:solidFill>
                <a:schemeClr val="lt1"/>
              </a:solidFill>
              <a:effectLst/>
              <a:latin typeface="+mn-lt"/>
              <a:ea typeface="+mn-ea"/>
              <a:cs typeface="+mn-cs"/>
            </a:rPr>
            <a:t>列セルを黄色</a:t>
          </a:r>
          <a:r>
            <a:rPr lang="ja-JP" altLang="ja-JP" sz="1100">
              <a:solidFill>
                <a:schemeClr val="lt1"/>
              </a:solidFill>
              <a:effectLst/>
              <a:latin typeface="+mn-lt"/>
              <a:ea typeface="+mn-ea"/>
              <a:cs typeface="+mn-cs"/>
            </a:rPr>
            <a:t>に</a:t>
          </a:r>
          <a:r>
            <a:rPr lang="ja-JP" altLang="en-US" sz="1100">
              <a:solidFill>
                <a:schemeClr val="lt1"/>
              </a:solidFill>
              <a:effectLst/>
              <a:latin typeface="+mn-lt"/>
              <a:ea typeface="+mn-ea"/>
              <a:cs typeface="+mn-cs"/>
            </a:rPr>
            <a:t>し</a:t>
          </a:r>
          <a:r>
            <a:rPr lang="ja-JP" altLang="ja-JP" sz="1100">
              <a:solidFill>
                <a:schemeClr val="lt1"/>
              </a:solidFill>
              <a:effectLst/>
              <a:latin typeface="+mn-lt"/>
              <a:ea typeface="+mn-ea"/>
              <a:cs typeface="+mn-cs"/>
            </a:rPr>
            <a:t>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4"/>
  <sheetViews>
    <sheetView tabSelected="1" workbookViewId="0">
      <selection activeCell="C17" sqref="C17"/>
    </sheetView>
  </sheetViews>
  <sheetFormatPr defaultColWidth="9" defaultRowHeight="18.75" x14ac:dyDescent="0.4"/>
  <cols>
    <col min="1" max="2" width="9" style="10"/>
    <col min="3" max="3" width="44.25" style="10" customWidth="1"/>
    <col min="4" max="16384" width="9" style="10"/>
  </cols>
  <sheetData>
    <row r="1" spans="1:10" x14ac:dyDescent="0.4">
      <c r="A1" s="10" t="s">
        <v>38</v>
      </c>
    </row>
    <row r="2" spans="1:10" s="11" customFormat="1" ht="20.25" customHeight="1" x14ac:dyDescent="0.4">
      <c r="A2" s="12" t="s">
        <v>86</v>
      </c>
      <c r="B2" s="12"/>
      <c r="C2" s="13"/>
    </row>
    <row r="3" spans="1:10" s="11" customFormat="1" ht="20.25" customHeight="1" x14ac:dyDescent="0.4">
      <c r="A3" s="13"/>
      <c r="B3" s="13"/>
      <c r="C3" s="13"/>
    </row>
    <row r="4" spans="1:10" s="11" customFormat="1" ht="20.25" customHeight="1" x14ac:dyDescent="0.4">
      <c r="A4" s="27"/>
      <c r="B4" s="13" t="s">
        <v>67</v>
      </c>
      <c r="C4" s="13"/>
      <c r="E4" s="136" t="s">
        <v>69</v>
      </c>
      <c r="F4" s="136"/>
      <c r="G4" s="136"/>
      <c r="H4" s="136"/>
      <c r="I4" s="136"/>
      <c r="J4" s="136"/>
    </row>
    <row r="5" spans="1:10" s="11" customFormat="1" ht="20.25" customHeight="1" x14ac:dyDescent="0.4">
      <c r="A5" s="28"/>
      <c r="B5" s="13" t="s">
        <v>68</v>
      </c>
      <c r="C5" s="13"/>
      <c r="E5" s="136"/>
      <c r="F5" s="136"/>
      <c r="G5" s="136"/>
      <c r="H5" s="136"/>
      <c r="I5" s="136"/>
      <c r="J5" s="136"/>
    </row>
    <row r="6" spans="1:10" s="11" customFormat="1" ht="20.25" customHeight="1" x14ac:dyDescent="0.4">
      <c r="A6" s="26"/>
      <c r="B6" s="13"/>
      <c r="C6" s="13"/>
    </row>
    <row r="7" spans="1:10" s="11" customFormat="1" ht="20.25" customHeight="1" x14ac:dyDescent="0.4">
      <c r="A7" s="13" t="s">
        <v>43</v>
      </c>
      <c r="B7" s="13"/>
      <c r="C7" s="13"/>
    </row>
    <row r="8" spans="1:10" s="11" customFormat="1" ht="20.25" customHeight="1" x14ac:dyDescent="0.4">
      <c r="A8" s="26"/>
      <c r="B8" s="13"/>
      <c r="C8" s="13"/>
    </row>
    <row r="9" spans="1:10" s="11" customFormat="1" ht="20.25" customHeight="1" x14ac:dyDescent="0.4">
      <c r="A9" s="13" t="s">
        <v>73</v>
      </c>
      <c r="B9" s="13"/>
      <c r="C9" s="13"/>
    </row>
    <row r="10" spans="1:10" s="11" customFormat="1" ht="20.25" customHeight="1" x14ac:dyDescent="0.4">
      <c r="A10" s="13"/>
      <c r="B10" s="13"/>
      <c r="C10" s="13"/>
    </row>
    <row r="11" spans="1:10" s="11" customFormat="1" ht="20.25" customHeight="1" x14ac:dyDescent="0.4">
      <c r="A11" s="129" t="s">
        <v>88</v>
      </c>
      <c r="B11" s="13"/>
      <c r="C11" s="13"/>
    </row>
    <row r="12" spans="1:10" s="11" customFormat="1" ht="20.25" customHeight="1" x14ac:dyDescent="0.4">
      <c r="A12" s="13"/>
      <c r="B12" s="13"/>
      <c r="C12" s="13"/>
    </row>
    <row r="13" spans="1:10" s="11" customFormat="1" ht="20.25" customHeight="1" x14ac:dyDescent="0.4">
      <c r="A13" s="13" t="s">
        <v>40</v>
      </c>
      <c r="B13" s="13"/>
      <c r="C13" s="13"/>
    </row>
    <row r="14" spans="1:10" s="11" customFormat="1" ht="20.25" customHeight="1" x14ac:dyDescent="0.4">
      <c r="A14" s="13"/>
      <c r="B14" s="13"/>
      <c r="C14" s="13"/>
    </row>
    <row r="15" spans="1:10" s="11" customFormat="1" ht="20.25" customHeight="1" x14ac:dyDescent="0.4">
      <c r="A15" s="129" t="s">
        <v>89</v>
      </c>
      <c r="B15" s="13"/>
      <c r="C15" s="13"/>
    </row>
    <row r="16" spans="1:10" s="11" customFormat="1" ht="20.25" customHeight="1" x14ac:dyDescent="0.4">
      <c r="A16" s="13" t="s">
        <v>31</v>
      </c>
      <c r="B16" s="13"/>
      <c r="C16" s="13"/>
    </row>
    <row r="17" spans="1:3" s="11" customFormat="1" ht="20.25" customHeight="1" x14ac:dyDescent="0.4">
      <c r="A17" s="13"/>
      <c r="B17" s="13"/>
      <c r="C17" s="13"/>
    </row>
    <row r="18" spans="1:3" s="11" customFormat="1" ht="20.25" customHeight="1" x14ac:dyDescent="0.4">
      <c r="A18" s="13"/>
      <c r="B18" s="14" t="s">
        <v>27</v>
      </c>
      <c r="C18" s="14" t="s">
        <v>1</v>
      </c>
    </row>
    <row r="19" spans="1:3" s="11" customFormat="1" ht="20.25" customHeight="1" x14ac:dyDescent="0.4">
      <c r="A19" s="13"/>
      <c r="B19" s="14">
        <v>1</v>
      </c>
      <c r="C19" s="15" t="s">
        <v>2</v>
      </c>
    </row>
    <row r="20" spans="1:3" s="11" customFormat="1" ht="20.25" customHeight="1" x14ac:dyDescent="0.4">
      <c r="A20" s="13"/>
      <c r="B20" s="14">
        <v>2</v>
      </c>
      <c r="C20" s="15" t="s">
        <v>83</v>
      </c>
    </row>
    <row r="21" spans="1:3" s="11" customFormat="1" ht="20.25" customHeight="1" x14ac:dyDescent="0.4">
      <c r="A21" s="13"/>
      <c r="B21" s="14">
        <v>3</v>
      </c>
      <c r="C21" s="15" t="s">
        <v>84</v>
      </c>
    </row>
    <row r="22" spans="1:3" s="11" customFormat="1" ht="20.25" customHeight="1" x14ac:dyDescent="0.4">
      <c r="A22" s="13"/>
      <c r="B22" s="13"/>
      <c r="C22" s="13"/>
    </row>
    <row r="23" spans="1:3" s="11" customFormat="1" ht="20.25" customHeight="1" x14ac:dyDescent="0.4">
      <c r="A23" s="13" t="s">
        <v>41</v>
      </c>
      <c r="B23" s="13"/>
      <c r="C23" s="13"/>
    </row>
    <row r="24" spans="1:3" s="11" customFormat="1" ht="20.25" customHeight="1" x14ac:dyDescent="0.4">
      <c r="A24" s="13" t="s">
        <v>32</v>
      </c>
      <c r="B24" s="13"/>
      <c r="C24" s="13"/>
    </row>
    <row r="25" spans="1:3" s="11" customFormat="1" ht="20.25" customHeight="1" x14ac:dyDescent="0.4">
      <c r="A25" s="13"/>
      <c r="B25" s="13"/>
      <c r="C25" s="13"/>
    </row>
    <row r="26" spans="1:3" s="11" customFormat="1" ht="20.25" customHeight="1" x14ac:dyDescent="0.4">
      <c r="A26" s="13"/>
      <c r="B26" s="14" t="s">
        <v>8</v>
      </c>
      <c r="C26" s="14" t="s">
        <v>9</v>
      </c>
    </row>
    <row r="27" spans="1:3" s="11" customFormat="1" ht="20.25" customHeight="1" x14ac:dyDescent="0.4">
      <c r="A27" s="13"/>
      <c r="B27" s="14" t="s">
        <v>4</v>
      </c>
      <c r="C27" s="15" t="s">
        <v>33</v>
      </c>
    </row>
    <row r="28" spans="1:3" s="11" customFormat="1" ht="20.25" customHeight="1" x14ac:dyDescent="0.4">
      <c r="A28" s="13"/>
      <c r="B28" s="14" t="s">
        <v>5</v>
      </c>
      <c r="C28" s="15" t="s">
        <v>34</v>
      </c>
    </row>
    <row r="29" spans="1:3" s="11" customFormat="1" ht="20.25" customHeight="1" x14ac:dyDescent="0.4">
      <c r="A29" s="13"/>
      <c r="B29" s="14" t="s">
        <v>6</v>
      </c>
      <c r="C29" s="15" t="s">
        <v>35</v>
      </c>
    </row>
    <row r="30" spans="1:3" s="11" customFormat="1" ht="20.25" customHeight="1" x14ac:dyDescent="0.4">
      <c r="A30" s="13"/>
      <c r="B30" s="14" t="s">
        <v>7</v>
      </c>
      <c r="C30" s="15" t="s">
        <v>56</v>
      </c>
    </row>
    <row r="31" spans="1:3" s="11" customFormat="1" ht="20.25" customHeight="1" x14ac:dyDescent="0.4">
      <c r="A31" s="13"/>
      <c r="B31" s="13"/>
      <c r="C31" s="13"/>
    </row>
    <row r="32" spans="1:3" s="11" customFormat="1" ht="20.25" customHeight="1" x14ac:dyDescent="0.4">
      <c r="A32" s="13"/>
      <c r="B32" s="16" t="s">
        <v>10</v>
      </c>
      <c r="C32" s="13"/>
    </row>
    <row r="33" spans="1:55" s="11" customFormat="1" ht="20.25" customHeight="1" x14ac:dyDescent="0.4">
      <c r="B33" s="13" t="s">
        <v>36</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65</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1" t="s">
        <v>96</v>
      </c>
      <c r="E35" s="130"/>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B36" s="11" t="s">
        <v>97</v>
      </c>
      <c r="E36" s="130"/>
    </row>
    <row r="37" spans="1:55" s="11" customFormat="1" ht="20.25" customHeight="1" x14ac:dyDescent="0.4">
      <c r="A37" s="130"/>
      <c r="B37" s="130" t="s">
        <v>98</v>
      </c>
      <c r="C37" s="130"/>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c r="B38" s="13"/>
      <c r="C38" s="13"/>
      <c r="D38" s="18"/>
      <c r="E38" s="19"/>
      <c r="F38" s="19"/>
      <c r="G38" s="19"/>
      <c r="H38" s="20"/>
      <c r="I38" s="20"/>
      <c r="J38" s="19"/>
      <c r="K38" s="19"/>
      <c r="L38" s="19"/>
      <c r="M38" s="20"/>
      <c r="N38" s="20"/>
      <c r="O38" s="20"/>
      <c r="P38" s="20"/>
      <c r="Q38" s="20"/>
      <c r="R38" s="19"/>
      <c r="S38" s="19"/>
      <c r="T38" s="19"/>
      <c r="U38" s="20"/>
      <c r="V38" s="20"/>
      <c r="W38" s="19"/>
      <c r="X38" s="19"/>
      <c r="Y38" s="19"/>
      <c r="Z38" s="20"/>
      <c r="AA38" s="20"/>
    </row>
    <row r="39" spans="1:55" s="11" customFormat="1" ht="20.25" customHeight="1" x14ac:dyDescent="0.4">
      <c r="A39" s="13" t="s">
        <v>90</v>
      </c>
      <c r="B39" s="13"/>
      <c r="C39" s="13"/>
    </row>
    <row r="40" spans="1:55" s="11" customFormat="1" ht="20.25" customHeight="1" x14ac:dyDescent="0.4">
      <c r="A40" s="13" t="s">
        <v>37</v>
      </c>
      <c r="B40" s="13"/>
      <c r="C40" s="13"/>
    </row>
    <row r="41" spans="1:55" s="11" customFormat="1" ht="20.25" customHeight="1" x14ac:dyDescent="0.4">
      <c r="A41" s="23" t="s">
        <v>99</v>
      </c>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C42" s="23"/>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A43" s="13" t="s">
        <v>42</v>
      </c>
      <c r="B43" s="13"/>
    </row>
    <row r="44" spans="1:55" s="11" customFormat="1" ht="20.25" customHeight="1" x14ac:dyDescent="0.4"/>
    <row r="45" spans="1:55" s="11" customFormat="1" ht="20.25" customHeight="1" x14ac:dyDescent="0.4">
      <c r="A45" s="13" t="s">
        <v>91</v>
      </c>
      <c r="B45" s="13"/>
      <c r="C45" s="13"/>
    </row>
    <row r="46" spans="1:55" s="11" customFormat="1" ht="20.25" customHeight="1" x14ac:dyDescent="0.4">
      <c r="A46" s="30" t="s">
        <v>74</v>
      </c>
      <c r="B46" s="13"/>
      <c r="C46" s="13"/>
    </row>
    <row r="47" spans="1:55" s="11" customFormat="1" ht="20.25" customHeight="1" x14ac:dyDescent="0.4"/>
    <row r="48" spans="1:55" s="11" customFormat="1" ht="20.25" customHeight="1" x14ac:dyDescent="0.4">
      <c r="A48" s="13" t="s">
        <v>44</v>
      </c>
      <c r="B48" s="13"/>
      <c r="C48" s="13"/>
    </row>
    <row r="49" spans="1:55" s="11" customFormat="1" ht="20.25" customHeight="1" x14ac:dyDescent="0.4">
      <c r="A49" s="13" t="s">
        <v>75</v>
      </c>
      <c r="B49" s="13"/>
      <c r="C49" s="13"/>
    </row>
    <row r="50" spans="1:55" s="11" customFormat="1" ht="20.25" customHeight="1" x14ac:dyDescent="0.4">
      <c r="A50" s="13"/>
      <c r="B50" s="13"/>
      <c r="C50" s="13"/>
    </row>
    <row r="51" spans="1:55" s="11" customFormat="1" ht="20.25" customHeight="1" x14ac:dyDescent="0.4">
      <c r="A51" s="13" t="s">
        <v>45</v>
      </c>
      <c r="B51" s="13"/>
      <c r="C51" s="13"/>
    </row>
    <row r="52" spans="1:55" s="11" customFormat="1" ht="20.25" customHeight="1" x14ac:dyDescent="0.4">
      <c r="A52" s="13"/>
      <c r="B52" s="13"/>
      <c r="C52" s="13"/>
    </row>
    <row r="53" spans="1:55" s="11" customFormat="1" ht="20.25" customHeight="1" x14ac:dyDescent="0.4">
      <c r="A53" s="11" t="s">
        <v>76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62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25"/>
      <c r="B56" s="25"/>
      <c r="C56" s="25"/>
      <c r="D56" s="29"/>
      <c r="E56" s="29"/>
    </row>
    <row r="57" spans="1:55" s="11" customFormat="1" ht="20.25" customHeight="1" x14ac:dyDescent="0.4">
      <c r="A57" s="83"/>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s="11" customFormat="1" ht="20.25" customHeight="1" x14ac:dyDescent="0.4">
      <c r="A62" s="25"/>
      <c r="B62" s="25"/>
      <c r="C62" s="25"/>
      <c r="D62" s="29"/>
      <c r="E62" s="29"/>
    </row>
    <row r="63" spans="1:55" ht="20.25" customHeight="1" x14ac:dyDescent="0.4"/>
    <row r="64"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75" zoomScaleNormal="55" zoomScaleSheetLayoutView="75" workbookViewId="0">
      <selection activeCell="U3" sqref="U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101</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7" t="s">
        <v>80</v>
      </c>
      <c r="AN1" s="227"/>
      <c r="AO1" s="227"/>
      <c r="AP1" s="227"/>
      <c r="AQ1" s="227"/>
      <c r="AR1" s="227"/>
      <c r="AS1" s="227"/>
      <c r="AT1" s="227"/>
      <c r="AU1" s="227"/>
      <c r="AV1" s="227"/>
      <c r="AW1" s="227"/>
      <c r="AX1" s="227"/>
      <c r="AY1" s="227"/>
      <c r="AZ1" s="227"/>
      <c r="BA1" s="227"/>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8">
        <v>6</v>
      </c>
      <c r="V2" s="228"/>
      <c r="W2" s="39" t="s">
        <v>17</v>
      </c>
      <c r="X2" s="229">
        <f>IF(U2=0,"",YEAR(DATE(2018+U2,1,1)))</f>
        <v>2024</v>
      </c>
      <c r="Y2" s="229"/>
      <c r="Z2" s="41" t="s">
        <v>21</v>
      </c>
      <c r="AA2" s="41" t="s">
        <v>22</v>
      </c>
      <c r="AB2" s="228">
        <v>4</v>
      </c>
      <c r="AC2" s="228"/>
      <c r="AD2" s="41" t="s">
        <v>23</v>
      </c>
      <c r="AE2" s="41"/>
      <c r="AF2" s="41"/>
      <c r="AG2" s="41"/>
      <c r="AH2" s="41"/>
      <c r="AI2" s="41"/>
      <c r="AJ2" s="40"/>
      <c r="AK2" s="39" t="s">
        <v>18</v>
      </c>
      <c r="AL2" s="39" t="s">
        <v>17</v>
      </c>
      <c r="AM2" s="228" t="s">
        <v>85</v>
      </c>
      <c r="AN2" s="228"/>
      <c r="AO2" s="228"/>
      <c r="AP2" s="228"/>
      <c r="AQ2" s="228"/>
      <c r="AR2" s="228"/>
      <c r="AS2" s="228"/>
      <c r="AT2" s="228"/>
      <c r="AU2" s="228"/>
      <c r="AV2" s="228"/>
      <c r="AW2" s="228"/>
      <c r="AX2" s="228"/>
      <c r="AY2" s="228"/>
      <c r="AZ2" s="228"/>
      <c r="BA2" s="228"/>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57</v>
      </c>
      <c r="AZ3" s="230" t="s">
        <v>77</v>
      </c>
      <c r="BA3" s="230"/>
      <c r="BB3" s="230"/>
      <c r="BC3" s="230"/>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71</v>
      </c>
      <c r="AZ4" s="230" t="s">
        <v>72</v>
      </c>
      <c r="BA4" s="230"/>
      <c r="BB4" s="230"/>
      <c r="BC4" s="230"/>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39</v>
      </c>
      <c r="AK5" s="60"/>
      <c r="AL5" s="60"/>
      <c r="AM5" s="60"/>
      <c r="AN5" s="60"/>
      <c r="AO5" s="60"/>
      <c r="AP5" s="60"/>
      <c r="AQ5" s="60"/>
      <c r="AR5" s="49"/>
      <c r="AS5" s="49"/>
      <c r="AT5" s="61"/>
      <c r="AU5" s="60"/>
      <c r="AV5" s="221">
        <v>40</v>
      </c>
      <c r="AW5" s="222"/>
      <c r="AX5" s="61" t="s">
        <v>24</v>
      </c>
      <c r="AY5" s="60"/>
      <c r="AZ5" s="223">
        <v>160</v>
      </c>
      <c r="BA5" s="224"/>
      <c r="BB5" s="61" t="s">
        <v>66</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5">
        <f>DAY(EOMONTH(DATE(X2,AB2,1),0))</f>
        <v>30</v>
      </c>
      <c r="BA6" s="226"/>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04" t="s">
        <v>27</v>
      </c>
      <c r="C8" s="207" t="s">
        <v>46</v>
      </c>
      <c r="D8" s="208"/>
      <c r="E8" s="213" t="s">
        <v>47</v>
      </c>
      <c r="F8" s="208"/>
      <c r="G8" s="213" t="s">
        <v>48</v>
      </c>
      <c r="H8" s="207"/>
      <c r="I8" s="207"/>
      <c r="J8" s="207"/>
      <c r="K8" s="208"/>
      <c r="L8" s="213" t="s">
        <v>49</v>
      </c>
      <c r="M8" s="207"/>
      <c r="N8" s="207"/>
      <c r="O8" s="216"/>
      <c r="P8" s="219" t="s">
        <v>87</v>
      </c>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191" t="str">
        <f>IF(AZ3="４週","(9)1～4週目の勤務時間数合計","(9)1か月の勤務時間数合計")</f>
        <v>(9)1～4週目の勤務時間数合計</v>
      </c>
      <c r="AV8" s="192"/>
      <c r="AW8" s="191" t="s">
        <v>50</v>
      </c>
      <c r="AX8" s="192"/>
      <c r="AY8" s="199" t="s">
        <v>79</v>
      </c>
      <c r="AZ8" s="199"/>
      <c r="BA8" s="199"/>
      <c r="BB8" s="199"/>
      <c r="BC8" s="199"/>
      <c r="BD8" s="199"/>
    </row>
    <row r="9" spans="1:57" ht="20.25" customHeight="1" thickBot="1" x14ac:dyDescent="0.45">
      <c r="A9" s="71"/>
      <c r="B9" s="205"/>
      <c r="C9" s="209"/>
      <c r="D9" s="210"/>
      <c r="E9" s="214"/>
      <c r="F9" s="210"/>
      <c r="G9" s="214"/>
      <c r="H9" s="209"/>
      <c r="I9" s="209"/>
      <c r="J9" s="209"/>
      <c r="K9" s="210"/>
      <c r="L9" s="214"/>
      <c r="M9" s="209"/>
      <c r="N9" s="209"/>
      <c r="O9" s="217"/>
      <c r="P9" s="201" t="s">
        <v>11</v>
      </c>
      <c r="Q9" s="202"/>
      <c r="R9" s="202"/>
      <c r="S9" s="202"/>
      <c r="T9" s="202"/>
      <c r="U9" s="202"/>
      <c r="V9" s="203"/>
      <c r="W9" s="201" t="s">
        <v>12</v>
      </c>
      <c r="X9" s="202"/>
      <c r="Y9" s="202"/>
      <c r="Z9" s="202"/>
      <c r="AA9" s="202"/>
      <c r="AB9" s="202"/>
      <c r="AC9" s="203"/>
      <c r="AD9" s="201" t="s">
        <v>13</v>
      </c>
      <c r="AE9" s="202"/>
      <c r="AF9" s="202"/>
      <c r="AG9" s="202"/>
      <c r="AH9" s="202"/>
      <c r="AI9" s="202"/>
      <c r="AJ9" s="203"/>
      <c r="AK9" s="201" t="s">
        <v>14</v>
      </c>
      <c r="AL9" s="202"/>
      <c r="AM9" s="202"/>
      <c r="AN9" s="202"/>
      <c r="AO9" s="202"/>
      <c r="AP9" s="202"/>
      <c r="AQ9" s="203"/>
      <c r="AR9" s="201" t="s">
        <v>15</v>
      </c>
      <c r="AS9" s="202"/>
      <c r="AT9" s="203"/>
      <c r="AU9" s="193"/>
      <c r="AV9" s="194"/>
      <c r="AW9" s="193"/>
      <c r="AX9" s="194"/>
      <c r="AY9" s="199"/>
      <c r="AZ9" s="199"/>
      <c r="BA9" s="199"/>
      <c r="BB9" s="199"/>
      <c r="BC9" s="199"/>
      <c r="BD9" s="199"/>
    </row>
    <row r="10" spans="1:57" ht="20.25" customHeight="1" thickBot="1" x14ac:dyDescent="0.45">
      <c r="A10" s="71"/>
      <c r="B10" s="205"/>
      <c r="C10" s="209"/>
      <c r="D10" s="210"/>
      <c r="E10" s="214"/>
      <c r="F10" s="210"/>
      <c r="G10" s="214"/>
      <c r="H10" s="209"/>
      <c r="I10" s="209"/>
      <c r="J10" s="209"/>
      <c r="K10" s="210"/>
      <c r="L10" s="214"/>
      <c r="M10" s="209"/>
      <c r="N10" s="209"/>
      <c r="O10" s="217"/>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3"/>
      <c r="AV10" s="194"/>
      <c r="AW10" s="193"/>
      <c r="AX10" s="194"/>
      <c r="AY10" s="199"/>
      <c r="AZ10" s="199"/>
      <c r="BA10" s="199"/>
      <c r="BB10" s="199"/>
      <c r="BC10" s="199"/>
      <c r="BD10" s="199"/>
    </row>
    <row r="11" spans="1:57" ht="20.25" hidden="1" customHeight="1" thickBot="1" x14ac:dyDescent="0.45">
      <c r="A11" s="71"/>
      <c r="B11" s="205"/>
      <c r="C11" s="209"/>
      <c r="D11" s="210"/>
      <c r="E11" s="214"/>
      <c r="F11" s="210"/>
      <c r="G11" s="214"/>
      <c r="H11" s="209"/>
      <c r="I11" s="209"/>
      <c r="J11" s="209"/>
      <c r="K11" s="210"/>
      <c r="L11" s="214"/>
      <c r="M11" s="209"/>
      <c r="N11" s="209"/>
      <c r="O11" s="217"/>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5"/>
      <c r="AV11" s="196"/>
      <c r="AW11" s="195"/>
      <c r="AX11" s="196"/>
      <c r="AY11" s="200"/>
      <c r="AZ11" s="200"/>
      <c r="BA11" s="200"/>
      <c r="BB11" s="200"/>
      <c r="BC11" s="200"/>
      <c r="BD11" s="200"/>
    </row>
    <row r="12" spans="1:57" ht="20.25" customHeight="1" thickBot="1" x14ac:dyDescent="0.45">
      <c r="A12" s="71"/>
      <c r="B12" s="206"/>
      <c r="C12" s="211"/>
      <c r="D12" s="212"/>
      <c r="E12" s="215"/>
      <c r="F12" s="212"/>
      <c r="G12" s="215"/>
      <c r="H12" s="211"/>
      <c r="I12" s="211"/>
      <c r="J12" s="211"/>
      <c r="K12" s="212"/>
      <c r="L12" s="215"/>
      <c r="M12" s="211"/>
      <c r="N12" s="211"/>
      <c r="O12" s="218"/>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7"/>
      <c r="AV12" s="198"/>
      <c r="AW12" s="197"/>
      <c r="AX12" s="198"/>
      <c r="AY12" s="200"/>
      <c r="AZ12" s="200"/>
      <c r="BA12" s="200"/>
      <c r="BB12" s="200"/>
      <c r="BC12" s="200"/>
      <c r="BD12" s="200"/>
    </row>
    <row r="13" spans="1:57" ht="39.950000000000003" customHeight="1" x14ac:dyDescent="0.4">
      <c r="A13" s="71"/>
      <c r="B13" s="84">
        <v>1</v>
      </c>
      <c r="C13" s="177" t="s">
        <v>2</v>
      </c>
      <c r="D13" s="178"/>
      <c r="E13" s="179" t="s">
        <v>100</v>
      </c>
      <c r="F13" s="180"/>
      <c r="G13" s="181" t="s">
        <v>54</v>
      </c>
      <c r="H13" s="182"/>
      <c r="I13" s="182"/>
      <c r="J13" s="182"/>
      <c r="K13" s="183"/>
      <c r="L13" s="184" t="s">
        <v>55</v>
      </c>
      <c r="M13" s="185"/>
      <c r="N13" s="185"/>
      <c r="O13" s="186"/>
      <c r="P13" s="120">
        <v>1</v>
      </c>
      <c r="Q13" s="121">
        <v>1</v>
      </c>
      <c r="R13" s="121"/>
      <c r="S13" s="121"/>
      <c r="T13" s="121">
        <v>1</v>
      </c>
      <c r="U13" s="121">
        <v>1</v>
      </c>
      <c r="V13" s="122">
        <v>1</v>
      </c>
      <c r="W13" s="132">
        <v>1</v>
      </c>
      <c r="X13" s="121">
        <v>1</v>
      </c>
      <c r="Y13" s="121"/>
      <c r="Z13" s="121"/>
      <c r="AA13" s="121">
        <v>1</v>
      </c>
      <c r="AB13" s="121">
        <v>1</v>
      </c>
      <c r="AC13" s="122">
        <v>1</v>
      </c>
      <c r="AD13" s="132">
        <v>1</v>
      </c>
      <c r="AE13" s="121">
        <v>1</v>
      </c>
      <c r="AF13" s="121"/>
      <c r="AG13" s="121"/>
      <c r="AH13" s="121">
        <v>1</v>
      </c>
      <c r="AI13" s="121">
        <v>1</v>
      </c>
      <c r="AJ13" s="122">
        <v>1</v>
      </c>
      <c r="AK13" s="132">
        <v>1</v>
      </c>
      <c r="AL13" s="121">
        <v>1</v>
      </c>
      <c r="AM13" s="121"/>
      <c r="AN13" s="121"/>
      <c r="AO13" s="121">
        <v>1</v>
      </c>
      <c r="AP13" s="121">
        <v>1</v>
      </c>
      <c r="AQ13" s="121">
        <v>1</v>
      </c>
      <c r="AR13" s="120"/>
      <c r="AS13" s="121"/>
      <c r="AT13" s="122"/>
      <c r="AU13" s="187">
        <f>IF($AZ$3="４週",SUM(P13:AQ13),IF($AZ$3="暦月",SUM(P13:AT13),""))</f>
        <v>20</v>
      </c>
      <c r="AV13" s="188"/>
      <c r="AW13" s="189">
        <f t="shared" ref="AW13:AW30" si="1">IF($AZ$3="４週",AU13/4,IF($AZ$3="暦月",AU13/($AZ$6/7),""))</f>
        <v>5</v>
      </c>
      <c r="AX13" s="190"/>
      <c r="AY13" s="171"/>
      <c r="AZ13" s="172"/>
      <c r="BA13" s="172"/>
      <c r="BB13" s="172"/>
      <c r="BC13" s="172"/>
      <c r="BD13" s="173"/>
    </row>
    <row r="14" spans="1:57" ht="39.950000000000003" customHeight="1" x14ac:dyDescent="0.4">
      <c r="A14" s="71"/>
      <c r="B14" s="135">
        <f t="shared" ref="B14:B30" si="2">B13+1</f>
        <v>2</v>
      </c>
      <c r="C14" s="157" t="s">
        <v>83</v>
      </c>
      <c r="D14" s="158"/>
      <c r="E14" s="159" t="s">
        <v>100</v>
      </c>
      <c r="F14" s="160"/>
      <c r="G14" s="161" t="s">
        <v>28</v>
      </c>
      <c r="H14" s="162"/>
      <c r="I14" s="162"/>
      <c r="J14" s="162"/>
      <c r="K14" s="163"/>
      <c r="L14" s="174" t="s">
        <v>55</v>
      </c>
      <c r="M14" s="175"/>
      <c r="N14" s="175"/>
      <c r="O14" s="176"/>
      <c r="P14" s="123">
        <v>7</v>
      </c>
      <c r="Q14" s="124">
        <v>7</v>
      </c>
      <c r="R14" s="124"/>
      <c r="S14" s="124"/>
      <c r="T14" s="124">
        <v>7</v>
      </c>
      <c r="U14" s="124">
        <v>7</v>
      </c>
      <c r="V14" s="134">
        <v>7</v>
      </c>
      <c r="W14" s="133">
        <v>7</v>
      </c>
      <c r="X14" s="124">
        <v>7</v>
      </c>
      <c r="Y14" s="124"/>
      <c r="Z14" s="124"/>
      <c r="AA14" s="124">
        <v>7</v>
      </c>
      <c r="AB14" s="124">
        <v>7</v>
      </c>
      <c r="AC14" s="134">
        <v>7</v>
      </c>
      <c r="AD14" s="133">
        <v>7</v>
      </c>
      <c r="AE14" s="124">
        <v>7</v>
      </c>
      <c r="AF14" s="124"/>
      <c r="AG14" s="124"/>
      <c r="AH14" s="124">
        <v>7</v>
      </c>
      <c r="AI14" s="124">
        <v>7</v>
      </c>
      <c r="AJ14" s="134">
        <v>7</v>
      </c>
      <c r="AK14" s="133">
        <v>7</v>
      </c>
      <c r="AL14" s="124">
        <v>7</v>
      </c>
      <c r="AM14" s="124"/>
      <c r="AN14" s="124"/>
      <c r="AO14" s="124">
        <v>7</v>
      </c>
      <c r="AP14" s="124">
        <v>7</v>
      </c>
      <c r="AQ14" s="124">
        <v>7</v>
      </c>
      <c r="AR14" s="123"/>
      <c r="AS14" s="124"/>
      <c r="AT14" s="125"/>
      <c r="AU14" s="167">
        <f>IF($AZ$3="４週",SUM(P14:AQ14),IF($AZ$3="暦月",SUM(P14:AT14),""))</f>
        <v>140</v>
      </c>
      <c r="AV14" s="168"/>
      <c r="AW14" s="169">
        <f t="shared" si="1"/>
        <v>35</v>
      </c>
      <c r="AX14" s="170"/>
      <c r="AY14" s="137"/>
      <c r="AZ14" s="138"/>
      <c r="BA14" s="138"/>
      <c r="BB14" s="138"/>
      <c r="BC14" s="138"/>
      <c r="BD14" s="139"/>
    </row>
    <row r="15" spans="1:57" ht="39.950000000000003" customHeight="1" x14ac:dyDescent="0.4">
      <c r="A15" s="71"/>
      <c r="B15" s="135">
        <f t="shared" si="2"/>
        <v>3</v>
      </c>
      <c r="C15" s="157" t="s">
        <v>84</v>
      </c>
      <c r="D15" s="158"/>
      <c r="E15" s="159" t="s">
        <v>53</v>
      </c>
      <c r="F15" s="160"/>
      <c r="G15" s="161" t="s">
        <v>3</v>
      </c>
      <c r="H15" s="162"/>
      <c r="I15" s="162"/>
      <c r="J15" s="162"/>
      <c r="K15" s="163"/>
      <c r="L15" s="164" t="s">
        <v>63</v>
      </c>
      <c r="M15" s="165"/>
      <c r="N15" s="165"/>
      <c r="O15" s="166"/>
      <c r="P15" s="123">
        <v>8</v>
      </c>
      <c r="Q15" s="124">
        <v>8</v>
      </c>
      <c r="R15" s="124"/>
      <c r="S15" s="124"/>
      <c r="T15" s="124">
        <v>8</v>
      </c>
      <c r="U15" s="124">
        <v>8</v>
      </c>
      <c r="V15" s="125">
        <v>8</v>
      </c>
      <c r="W15" s="123">
        <v>8</v>
      </c>
      <c r="X15" s="124">
        <v>8</v>
      </c>
      <c r="Y15" s="124"/>
      <c r="Z15" s="124"/>
      <c r="AA15" s="124">
        <v>8</v>
      </c>
      <c r="AB15" s="124">
        <v>8</v>
      </c>
      <c r="AC15" s="125">
        <v>8</v>
      </c>
      <c r="AD15" s="123">
        <v>8</v>
      </c>
      <c r="AE15" s="124">
        <v>8</v>
      </c>
      <c r="AF15" s="124"/>
      <c r="AG15" s="124"/>
      <c r="AH15" s="124">
        <v>8</v>
      </c>
      <c r="AI15" s="124">
        <v>8</v>
      </c>
      <c r="AJ15" s="125">
        <v>8</v>
      </c>
      <c r="AK15" s="123">
        <v>8</v>
      </c>
      <c r="AL15" s="124">
        <v>8</v>
      </c>
      <c r="AM15" s="124"/>
      <c r="AN15" s="124"/>
      <c r="AO15" s="124">
        <v>8</v>
      </c>
      <c r="AP15" s="124">
        <v>8</v>
      </c>
      <c r="AQ15" s="125">
        <v>8</v>
      </c>
      <c r="AR15" s="123"/>
      <c r="AS15" s="124"/>
      <c r="AT15" s="125"/>
      <c r="AU15" s="167">
        <f>IF($AZ$3="４週",SUM(P15:AQ15),IF($AZ$3="暦月",SUM(P15:AT15),""))</f>
        <v>160</v>
      </c>
      <c r="AV15" s="168"/>
      <c r="AW15" s="169">
        <f t="shared" si="1"/>
        <v>40</v>
      </c>
      <c r="AX15" s="170"/>
      <c r="AY15" s="137"/>
      <c r="AZ15" s="138"/>
      <c r="BA15" s="138"/>
      <c r="BB15" s="138"/>
      <c r="BC15" s="138"/>
      <c r="BD15" s="139"/>
    </row>
    <row r="16" spans="1:57" ht="39.950000000000003" customHeight="1" x14ac:dyDescent="0.4">
      <c r="A16" s="71"/>
      <c r="B16" s="85">
        <f t="shared" si="2"/>
        <v>4</v>
      </c>
      <c r="C16" s="157" t="s">
        <v>84</v>
      </c>
      <c r="D16" s="158"/>
      <c r="E16" s="159" t="s">
        <v>53</v>
      </c>
      <c r="F16" s="160"/>
      <c r="G16" s="161" t="s">
        <v>54</v>
      </c>
      <c r="H16" s="162"/>
      <c r="I16" s="162"/>
      <c r="J16" s="162"/>
      <c r="K16" s="163"/>
      <c r="L16" s="164" t="s">
        <v>64</v>
      </c>
      <c r="M16" s="165"/>
      <c r="N16" s="165"/>
      <c r="O16" s="166"/>
      <c r="P16" s="123">
        <v>8</v>
      </c>
      <c r="Q16" s="124">
        <v>8</v>
      </c>
      <c r="R16" s="124"/>
      <c r="S16" s="124"/>
      <c r="T16" s="124">
        <v>8</v>
      </c>
      <c r="U16" s="124">
        <v>8</v>
      </c>
      <c r="V16" s="125">
        <v>8</v>
      </c>
      <c r="W16" s="123">
        <v>8</v>
      </c>
      <c r="X16" s="124">
        <v>8</v>
      </c>
      <c r="Y16" s="124"/>
      <c r="Z16" s="124"/>
      <c r="AA16" s="124">
        <v>8</v>
      </c>
      <c r="AB16" s="124">
        <v>8</v>
      </c>
      <c r="AC16" s="125">
        <v>8</v>
      </c>
      <c r="AD16" s="123">
        <v>8</v>
      </c>
      <c r="AE16" s="124">
        <v>8</v>
      </c>
      <c r="AF16" s="124"/>
      <c r="AG16" s="124"/>
      <c r="AH16" s="124">
        <v>8</v>
      </c>
      <c r="AI16" s="124">
        <v>8</v>
      </c>
      <c r="AJ16" s="125">
        <v>8</v>
      </c>
      <c r="AK16" s="123">
        <v>8</v>
      </c>
      <c r="AL16" s="124">
        <v>8</v>
      </c>
      <c r="AM16" s="124"/>
      <c r="AN16" s="124"/>
      <c r="AO16" s="124">
        <v>8</v>
      </c>
      <c r="AP16" s="124">
        <v>8</v>
      </c>
      <c r="AQ16" s="125">
        <v>8</v>
      </c>
      <c r="AR16" s="123"/>
      <c r="AS16" s="124"/>
      <c r="AT16" s="125"/>
      <c r="AU16" s="167">
        <f>IF($AZ$3="４週",SUM(P16:AQ16),IF($AZ$3="暦月",SUM(P16:AT16),""))</f>
        <v>160</v>
      </c>
      <c r="AV16" s="168"/>
      <c r="AW16" s="169">
        <f t="shared" si="1"/>
        <v>40</v>
      </c>
      <c r="AX16" s="170"/>
      <c r="AY16" s="137"/>
      <c r="AZ16" s="138"/>
      <c r="BA16" s="138"/>
      <c r="BB16" s="138"/>
      <c r="BC16" s="138"/>
      <c r="BD16" s="139"/>
    </row>
    <row r="17" spans="1:57" ht="39.950000000000003" customHeight="1" x14ac:dyDescent="0.4">
      <c r="A17" s="71"/>
      <c r="B17" s="85">
        <f t="shared" si="2"/>
        <v>5</v>
      </c>
      <c r="C17" s="157"/>
      <c r="D17" s="158"/>
      <c r="E17" s="159"/>
      <c r="F17" s="160"/>
      <c r="G17" s="161"/>
      <c r="H17" s="162"/>
      <c r="I17" s="162"/>
      <c r="J17" s="162"/>
      <c r="K17" s="163"/>
      <c r="L17" s="164"/>
      <c r="M17" s="165"/>
      <c r="N17" s="165"/>
      <c r="O17" s="166"/>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67">
        <f t="shared" ref="AU17:AU30" si="3">IF($AZ$3="４週",SUM(P17:AQ17),IF($AZ$3="暦月",SUM(P17:AT17),""))</f>
        <v>0</v>
      </c>
      <c r="AV17" s="168"/>
      <c r="AW17" s="169">
        <f t="shared" si="1"/>
        <v>0</v>
      </c>
      <c r="AX17" s="170"/>
      <c r="AY17" s="137"/>
      <c r="AZ17" s="138"/>
      <c r="BA17" s="138"/>
      <c r="BB17" s="138"/>
      <c r="BC17" s="138"/>
      <c r="BD17" s="139"/>
    </row>
    <row r="18" spans="1:57" ht="39.950000000000003" customHeight="1" x14ac:dyDescent="0.4">
      <c r="A18" s="71"/>
      <c r="B18" s="85">
        <f t="shared" si="2"/>
        <v>6</v>
      </c>
      <c r="C18" s="157"/>
      <c r="D18" s="158"/>
      <c r="E18" s="159"/>
      <c r="F18" s="160"/>
      <c r="G18" s="161"/>
      <c r="H18" s="162"/>
      <c r="I18" s="162"/>
      <c r="J18" s="162"/>
      <c r="K18" s="163"/>
      <c r="L18" s="164"/>
      <c r="M18" s="165"/>
      <c r="N18" s="165"/>
      <c r="O18" s="166"/>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67">
        <f t="shared" si="3"/>
        <v>0</v>
      </c>
      <c r="AV18" s="168"/>
      <c r="AW18" s="169">
        <f t="shared" si="1"/>
        <v>0</v>
      </c>
      <c r="AX18" s="170"/>
      <c r="AY18" s="137"/>
      <c r="AZ18" s="138"/>
      <c r="BA18" s="138"/>
      <c r="BB18" s="138"/>
      <c r="BC18" s="138"/>
      <c r="BD18" s="139"/>
    </row>
    <row r="19" spans="1:57" ht="39.950000000000003" customHeight="1" x14ac:dyDescent="0.4">
      <c r="A19" s="71"/>
      <c r="B19" s="85">
        <f t="shared" si="2"/>
        <v>7</v>
      </c>
      <c r="C19" s="157"/>
      <c r="D19" s="158"/>
      <c r="E19" s="159"/>
      <c r="F19" s="160"/>
      <c r="G19" s="161"/>
      <c r="H19" s="162"/>
      <c r="I19" s="162"/>
      <c r="J19" s="162"/>
      <c r="K19" s="163"/>
      <c r="L19" s="164"/>
      <c r="M19" s="165"/>
      <c r="N19" s="165"/>
      <c r="O19" s="166"/>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67">
        <f>IF($AZ$3="４週",SUM(P19:AQ19),IF($AZ$3="暦月",SUM(P19:AT19),""))</f>
        <v>0</v>
      </c>
      <c r="AV19" s="168"/>
      <c r="AW19" s="169">
        <f t="shared" si="1"/>
        <v>0</v>
      </c>
      <c r="AX19" s="170"/>
      <c r="AY19" s="137"/>
      <c r="AZ19" s="138"/>
      <c r="BA19" s="138"/>
      <c r="BB19" s="138"/>
      <c r="BC19" s="138"/>
      <c r="BD19" s="139"/>
    </row>
    <row r="20" spans="1:57" ht="39.950000000000003" customHeight="1" x14ac:dyDescent="0.4">
      <c r="A20" s="71"/>
      <c r="B20" s="85">
        <f t="shared" si="2"/>
        <v>8</v>
      </c>
      <c r="C20" s="157"/>
      <c r="D20" s="158"/>
      <c r="E20" s="159"/>
      <c r="F20" s="160"/>
      <c r="G20" s="161"/>
      <c r="H20" s="162"/>
      <c r="I20" s="162"/>
      <c r="J20" s="162"/>
      <c r="K20" s="163"/>
      <c r="L20" s="164"/>
      <c r="M20" s="165"/>
      <c r="N20" s="165"/>
      <c r="O20" s="166"/>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67">
        <f t="shared" si="3"/>
        <v>0</v>
      </c>
      <c r="AV20" s="168"/>
      <c r="AW20" s="169">
        <f t="shared" si="1"/>
        <v>0</v>
      </c>
      <c r="AX20" s="170"/>
      <c r="AY20" s="137"/>
      <c r="AZ20" s="138"/>
      <c r="BA20" s="138"/>
      <c r="BB20" s="138"/>
      <c r="BC20" s="138"/>
      <c r="BD20" s="139"/>
    </row>
    <row r="21" spans="1:57" ht="39.950000000000003" customHeight="1" x14ac:dyDescent="0.4">
      <c r="A21" s="71"/>
      <c r="B21" s="85">
        <f t="shared" si="2"/>
        <v>9</v>
      </c>
      <c r="C21" s="157"/>
      <c r="D21" s="158"/>
      <c r="E21" s="159"/>
      <c r="F21" s="160"/>
      <c r="G21" s="161"/>
      <c r="H21" s="162"/>
      <c r="I21" s="162"/>
      <c r="J21" s="162"/>
      <c r="K21" s="163"/>
      <c r="L21" s="164"/>
      <c r="M21" s="165"/>
      <c r="N21" s="165"/>
      <c r="O21" s="166"/>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67">
        <f t="shared" si="3"/>
        <v>0</v>
      </c>
      <c r="AV21" s="168"/>
      <c r="AW21" s="169">
        <f t="shared" si="1"/>
        <v>0</v>
      </c>
      <c r="AX21" s="170"/>
      <c r="AY21" s="137"/>
      <c r="AZ21" s="138"/>
      <c r="BA21" s="138"/>
      <c r="BB21" s="138"/>
      <c r="BC21" s="138"/>
      <c r="BD21" s="139"/>
    </row>
    <row r="22" spans="1:57" ht="39.950000000000003" customHeight="1" x14ac:dyDescent="0.4">
      <c r="A22" s="71"/>
      <c r="B22" s="85">
        <f t="shared" si="2"/>
        <v>10</v>
      </c>
      <c r="C22" s="157"/>
      <c r="D22" s="158"/>
      <c r="E22" s="159"/>
      <c r="F22" s="160"/>
      <c r="G22" s="161"/>
      <c r="H22" s="162"/>
      <c r="I22" s="162"/>
      <c r="J22" s="162"/>
      <c r="K22" s="163"/>
      <c r="L22" s="164"/>
      <c r="M22" s="165"/>
      <c r="N22" s="165"/>
      <c r="O22" s="166"/>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67">
        <f t="shared" si="3"/>
        <v>0</v>
      </c>
      <c r="AV22" s="168"/>
      <c r="AW22" s="169">
        <f t="shared" si="1"/>
        <v>0</v>
      </c>
      <c r="AX22" s="170"/>
      <c r="AY22" s="137"/>
      <c r="AZ22" s="138"/>
      <c r="BA22" s="138"/>
      <c r="BB22" s="138"/>
      <c r="BC22" s="138"/>
      <c r="BD22" s="139"/>
    </row>
    <row r="23" spans="1:57" ht="39.950000000000003" customHeight="1" x14ac:dyDescent="0.4">
      <c r="A23" s="71"/>
      <c r="B23" s="85">
        <f t="shared" si="2"/>
        <v>11</v>
      </c>
      <c r="C23" s="157"/>
      <c r="D23" s="158"/>
      <c r="E23" s="159"/>
      <c r="F23" s="160"/>
      <c r="G23" s="161"/>
      <c r="H23" s="162"/>
      <c r="I23" s="162"/>
      <c r="J23" s="162"/>
      <c r="K23" s="163"/>
      <c r="L23" s="164"/>
      <c r="M23" s="165"/>
      <c r="N23" s="165"/>
      <c r="O23" s="166"/>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67">
        <f t="shared" si="3"/>
        <v>0</v>
      </c>
      <c r="AV23" s="168"/>
      <c r="AW23" s="169">
        <f t="shared" si="1"/>
        <v>0</v>
      </c>
      <c r="AX23" s="170"/>
      <c r="AY23" s="137"/>
      <c r="AZ23" s="138"/>
      <c r="BA23" s="138"/>
      <c r="BB23" s="138"/>
      <c r="BC23" s="138"/>
      <c r="BD23" s="139"/>
    </row>
    <row r="24" spans="1:57" ht="39.950000000000003" customHeight="1" x14ac:dyDescent="0.4">
      <c r="A24" s="71"/>
      <c r="B24" s="85">
        <f t="shared" si="2"/>
        <v>12</v>
      </c>
      <c r="C24" s="157"/>
      <c r="D24" s="158"/>
      <c r="E24" s="159"/>
      <c r="F24" s="160"/>
      <c r="G24" s="161"/>
      <c r="H24" s="162"/>
      <c r="I24" s="162"/>
      <c r="J24" s="162"/>
      <c r="K24" s="163"/>
      <c r="L24" s="164"/>
      <c r="M24" s="165"/>
      <c r="N24" s="165"/>
      <c r="O24" s="166"/>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67">
        <f t="shared" si="3"/>
        <v>0</v>
      </c>
      <c r="AV24" s="168"/>
      <c r="AW24" s="169">
        <f t="shared" si="1"/>
        <v>0</v>
      </c>
      <c r="AX24" s="170"/>
      <c r="AY24" s="137"/>
      <c r="AZ24" s="138"/>
      <c r="BA24" s="138"/>
      <c r="BB24" s="138"/>
      <c r="BC24" s="138"/>
      <c r="BD24" s="139"/>
    </row>
    <row r="25" spans="1:57" ht="39.950000000000003" customHeight="1" x14ac:dyDescent="0.4">
      <c r="A25" s="71"/>
      <c r="B25" s="85">
        <f t="shared" si="2"/>
        <v>13</v>
      </c>
      <c r="C25" s="157"/>
      <c r="D25" s="158"/>
      <c r="E25" s="159"/>
      <c r="F25" s="160"/>
      <c r="G25" s="161"/>
      <c r="H25" s="162"/>
      <c r="I25" s="162"/>
      <c r="J25" s="162"/>
      <c r="K25" s="163"/>
      <c r="L25" s="164"/>
      <c r="M25" s="165"/>
      <c r="N25" s="165"/>
      <c r="O25" s="166"/>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67">
        <f t="shared" si="3"/>
        <v>0</v>
      </c>
      <c r="AV25" s="168"/>
      <c r="AW25" s="169">
        <f t="shared" si="1"/>
        <v>0</v>
      </c>
      <c r="AX25" s="170"/>
      <c r="AY25" s="137"/>
      <c r="AZ25" s="138"/>
      <c r="BA25" s="138"/>
      <c r="BB25" s="138"/>
      <c r="BC25" s="138"/>
      <c r="BD25" s="139"/>
    </row>
    <row r="26" spans="1:57" ht="39.950000000000003" customHeight="1" x14ac:dyDescent="0.4">
      <c r="A26" s="71"/>
      <c r="B26" s="85">
        <f t="shared" si="2"/>
        <v>14</v>
      </c>
      <c r="C26" s="157"/>
      <c r="D26" s="158"/>
      <c r="E26" s="159"/>
      <c r="F26" s="160"/>
      <c r="G26" s="161"/>
      <c r="H26" s="162"/>
      <c r="I26" s="162"/>
      <c r="J26" s="162"/>
      <c r="K26" s="163"/>
      <c r="L26" s="164"/>
      <c r="M26" s="165"/>
      <c r="N26" s="165"/>
      <c r="O26" s="166"/>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67">
        <f t="shared" si="3"/>
        <v>0</v>
      </c>
      <c r="AV26" s="168"/>
      <c r="AW26" s="169">
        <f t="shared" si="1"/>
        <v>0</v>
      </c>
      <c r="AX26" s="170"/>
      <c r="AY26" s="137"/>
      <c r="AZ26" s="138"/>
      <c r="BA26" s="138"/>
      <c r="BB26" s="138"/>
      <c r="BC26" s="138"/>
      <c r="BD26" s="139"/>
    </row>
    <row r="27" spans="1:57" ht="39.950000000000003" customHeight="1" x14ac:dyDescent="0.4">
      <c r="A27" s="71"/>
      <c r="B27" s="85">
        <f t="shared" si="2"/>
        <v>15</v>
      </c>
      <c r="C27" s="157"/>
      <c r="D27" s="158"/>
      <c r="E27" s="159"/>
      <c r="F27" s="160"/>
      <c r="G27" s="161"/>
      <c r="H27" s="162"/>
      <c r="I27" s="162"/>
      <c r="J27" s="162"/>
      <c r="K27" s="163"/>
      <c r="L27" s="164"/>
      <c r="M27" s="165"/>
      <c r="N27" s="165"/>
      <c r="O27" s="166"/>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67">
        <f t="shared" si="3"/>
        <v>0</v>
      </c>
      <c r="AV27" s="168"/>
      <c r="AW27" s="169">
        <f t="shared" si="1"/>
        <v>0</v>
      </c>
      <c r="AX27" s="170"/>
      <c r="AY27" s="137"/>
      <c r="AZ27" s="138"/>
      <c r="BA27" s="138"/>
      <c r="BB27" s="138"/>
      <c r="BC27" s="138"/>
      <c r="BD27" s="139"/>
    </row>
    <row r="28" spans="1:57" ht="39.950000000000003" customHeight="1" x14ac:dyDescent="0.4">
      <c r="A28" s="71"/>
      <c r="B28" s="85">
        <f t="shared" si="2"/>
        <v>16</v>
      </c>
      <c r="C28" s="157"/>
      <c r="D28" s="158"/>
      <c r="E28" s="159"/>
      <c r="F28" s="160"/>
      <c r="G28" s="161"/>
      <c r="H28" s="162"/>
      <c r="I28" s="162"/>
      <c r="J28" s="162"/>
      <c r="K28" s="163"/>
      <c r="L28" s="164"/>
      <c r="M28" s="165"/>
      <c r="N28" s="165"/>
      <c r="O28" s="166"/>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67">
        <f t="shared" si="3"/>
        <v>0</v>
      </c>
      <c r="AV28" s="168"/>
      <c r="AW28" s="169">
        <f t="shared" si="1"/>
        <v>0</v>
      </c>
      <c r="AX28" s="170"/>
      <c r="AY28" s="137"/>
      <c r="AZ28" s="138"/>
      <c r="BA28" s="138"/>
      <c r="BB28" s="138"/>
      <c r="BC28" s="138"/>
      <c r="BD28" s="139"/>
    </row>
    <row r="29" spans="1:57" ht="39.950000000000003" customHeight="1" x14ac:dyDescent="0.4">
      <c r="A29" s="71"/>
      <c r="B29" s="85">
        <f t="shared" si="2"/>
        <v>17</v>
      </c>
      <c r="C29" s="157"/>
      <c r="D29" s="158"/>
      <c r="E29" s="159"/>
      <c r="F29" s="160"/>
      <c r="G29" s="161"/>
      <c r="H29" s="162"/>
      <c r="I29" s="162"/>
      <c r="J29" s="162"/>
      <c r="K29" s="163"/>
      <c r="L29" s="164"/>
      <c r="M29" s="165"/>
      <c r="N29" s="165"/>
      <c r="O29" s="166"/>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67">
        <f t="shared" si="3"/>
        <v>0</v>
      </c>
      <c r="AV29" s="168"/>
      <c r="AW29" s="169">
        <f t="shared" si="1"/>
        <v>0</v>
      </c>
      <c r="AX29" s="170"/>
      <c r="AY29" s="137"/>
      <c r="AZ29" s="138"/>
      <c r="BA29" s="138"/>
      <c r="BB29" s="138"/>
      <c r="BC29" s="138"/>
      <c r="BD29" s="139"/>
    </row>
    <row r="30" spans="1:57" ht="39.950000000000003" customHeight="1" thickBot="1" x14ac:dyDescent="0.45">
      <c r="A30" s="71"/>
      <c r="B30" s="86">
        <f t="shared" si="2"/>
        <v>18</v>
      </c>
      <c r="C30" s="140"/>
      <c r="D30" s="141"/>
      <c r="E30" s="142"/>
      <c r="F30" s="143"/>
      <c r="G30" s="144"/>
      <c r="H30" s="145"/>
      <c r="I30" s="145"/>
      <c r="J30" s="145"/>
      <c r="K30" s="146"/>
      <c r="L30" s="147"/>
      <c r="M30" s="148"/>
      <c r="N30" s="148"/>
      <c r="O30" s="149"/>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50">
        <f t="shared" si="3"/>
        <v>0</v>
      </c>
      <c r="AV30" s="151"/>
      <c r="AW30" s="152">
        <f t="shared" si="1"/>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1" priority="4">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7"/>
  <sheetViews>
    <sheetView showGridLines="0" view="pageBreakPreview" zoomScale="55" zoomScaleNormal="55" zoomScaleSheetLayoutView="55" workbookViewId="0">
      <selection activeCell="C1" sqref="C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101</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7" t="s">
        <v>82</v>
      </c>
      <c r="AN1" s="227"/>
      <c r="AO1" s="227"/>
      <c r="AP1" s="227"/>
      <c r="AQ1" s="227"/>
      <c r="AR1" s="227"/>
      <c r="AS1" s="227"/>
      <c r="AT1" s="227"/>
      <c r="AU1" s="227"/>
      <c r="AV1" s="227"/>
      <c r="AW1" s="227"/>
      <c r="AX1" s="227"/>
      <c r="AY1" s="227"/>
      <c r="AZ1" s="227"/>
      <c r="BA1" s="22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8">
        <v>6</v>
      </c>
      <c r="V2" s="228"/>
      <c r="W2" s="39" t="s">
        <v>17</v>
      </c>
      <c r="X2" s="229">
        <f>IF(U2=0,"",YEAR(DATE(2018+U2,1,1)))</f>
        <v>2024</v>
      </c>
      <c r="Y2" s="229"/>
      <c r="Z2" s="41" t="s">
        <v>21</v>
      </c>
      <c r="AA2" s="41" t="s">
        <v>22</v>
      </c>
      <c r="AB2" s="228">
        <v>4</v>
      </c>
      <c r="AC2" s="228"/>
      <c r="AD2" s="41" t="s">
        <v>23</v>
      </c>
      <c r="AE2" s="41"/>
      <c r="AF2" s="41"/>
      <c r="AG2" s="41"/>
      <c r="AH2" s="41"/>
      <c r="AI2" s="41"/>
      <c r="AJ2" s="40"/>
      <c r="AK2" s="39" t="s">
        <v>18</v>
      </c>
      <c r="AL2" s="39" t="s">
        <v>17</v>
      </c>
      <c r="AM2" s="228"/>
      <c r="AN2" s="228"/>
      <c r="AO2" s="228"/>
      <c r="AP2" s="228"/>
      <c r="AQ2" s="228"/>
      <c r="AR2" s="228"/>
      <c r="AS2" s="228"/>
      <c r="AT2" s="228"/>
      <c r="AU2" s="228"/>
      <c r="AV2" s="228"/>
      <c r="AW2" s="228"/>
      <c r="AX2" s="228"/>
      <c r="AY2" s="228"/>
      <c r="AZ2" s="228"/>
      <c r="BA2" s="22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57</v>
      </c>
      <c r="AZ3" s="230" t="s">
        <v>77</v>
      </c>
      <c r="BA3" s="230"/>
      <c r="BB3" s="230"/>
      <c r="BC3" s="230"/>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71</v>
      </c>
      <c r="AZ4" s="230" t="s">
        <v>72</v>
      </c>
      <c r="BA4" s="230"/>
      <c r="BB4" s="230"/>
      <c r="BC4" s="230"/>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39</v>
      </c>
      <c r="AK5" s="60"/>
      <c r="AL5" s="60"/>
      <c r="AM5" s="60"/>
      <c r="AN5" s="60"/>
      <c r="AO5" s="60"/>
      <c r="AP5" s="60"/>
      <c r="AQ5" s="60"/>
      <c r="AR5" s="49"/>
      <c r="AS5" s="49"/>
      <c r="AT5" s="61"/>
      <c r="AU5" s="60"/>
      <c r="AV5" s="221">
        <v>40</v>
      </c>
      <c r="AW5" s="222"/>
      <c r="AX5" s="61" t="s">
        <v>24</v>
      </c>
      <c r="AY5" s="60"/>
      <c r="AZ5" s="221">
        <v>160</v>
      </c>
      <c r="BA5" s="222"/>
      <c r="BB5" s="61" t="s">
        <v>66</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5">
        <f>DAY(EOMONTH(DATE(X2,AB2,1),0))</f>
        <v>30</v>
      </c>
      <c r="BA6" s="226"/>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4" t="s">
        <v>27</v>
      </c>
      <c r="C8" s="207" t="s">
        <v>46</v>
      </c>
      <c r="D8" s="208"/>
      <c r="E8" s="213" t="s">
        <v>47</v>
      </c>
      <c r="F8" s="208"/>
      <c r="G8" s="213" t="s">
        <v>48</v>
      </c>
      <c r="H8" s="207"/>
      <c r="I8" s="207"/>
      <c r="J8" s="207"/>
      <c r="K8" s="208"/>
      <c r="L8" s="213" t="s">
        <v>49</v>
      </c>
      <c r="M8" s="207"/>
      <c r="N8" s="207"/>
      <c r="O8" s="216"/>
      <c r="P8" s="219" t="s">
        <v>87</v>
      </c>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191" t="str">
        <f>IF(AZ3="４週","(9)1～4週目の勤務時間数合計","(9)1か月の勤務時間数合計")</f>
        <v>(9)1～4週目の勤務時間数合計</v>
      </c>
      <c r="AV8" s="192"/>
      <c r="AW8" s="191" t="s">
        <v>50</v>
      </c>
      <c r="AX8" s="192"/>
      <c r="AY8" s="199" t="s">
        <v>79</v>
      </c>
      <c r="AZ8" s="199"/>
      <c r="BA8" s="199"/>
      <c r="BB8" s="199"/>
      <c r="BC8" s="199"/>
      <c r="BD8" s="199"/>
    </row>
    <row r="9" spans="1:57" ht="20.25" customHeight="1" thickBot="1" x14ac:dyDescent="0.45">
      <c r="A9" s="71"/>
      <c r="B9" s="205"/>
      <c r="C9" s="209"/>
      <c r="D9" s="210"/>
      <c r="E9" s="214"/>
      <c r="F9" s="210"/>
      <c r="G9" s="214"/>
      <c r="H9" s="209"/>
      <c r="I9" s="209"/>
      <c r="J9" s="209"/>
      <c r="K9" s="210"/>
      <c r="L9" s="214"/>
      <c r="M9" s="209"/>
      <c r="N9" s="209"/>
      <c r="O9" s="217"/>
      <c r="P9" s="201" t="s">
        <v>11</v>
      </c>
      <c r="Q9" s="202"/>
      <c r="R9" s="202"/>
      <c r="S9" s="202"/>
      <c r="T9" s="202"/>
      <c r="U9" s="202"/>
      <c r="V9" s="203"/>
      <c r="W9" s="201" t="s">
        <v>12</v>
      </c>
      <c r="X9" s="202"/>
      <c r="Y9" s="202"/>
      <c r="Z9" s="202"/>
      <c r="AA9" s="202"/>
      <c r="AB9" s="202"/>
      <c r="AC9" s="203"/>
      <c r="AD9" s="201" t="s">
        <v>13</v>
      </c>
      <c r="AE9" s="202"/>
      <c r="AF9" s="202"/>
      <c r="AG9" s="202"/>
      <c r="AH9" s="202"/>
      <c r="AI9" s="202"/>
      <c r="AJ9" s="203"/>
      <c r="AK9" s="201" t="s">
        <v>14</v>
      </c>
      <c r="AL9" s="202"/>
      <c r="AM9" s="202"/>
      <c r="AN9" s="202"/>
      <c r="AO9" s="202"/>
      <c r="AP9" s="202"/>
      <c r="AQ9" s="203"/>
      <c r="AR9" s="201" t="s">
        <v>15</v>
      </c>
      <c r="AS9" s="202"/>
      <c r="AT9" s="203"/>
      <c r="AU9" s="193"/>
      <c r="AV9" s="194"/>
      <c r="AW9" s="193"/>
      <c r="AX9" s="194"/>
      <c r="AY9" s="199"/>
      <c r="AZ9" s="199"/>
      <c r="BA9" s="199"/>
      <c r="BB9" s="199"/>
      <c r="BC9" s="199"/>
      <c r="BD9" s="199"/>
    </row>
    <row r="10" spans="1:57" ht="20.25" customHeight="1" thickBot="1" x14ac:dyDescent="0.45">
      <c r="A10" s="71"/>
      <c r="B10" s="205"/>
      <c r="C10" s="209"/>
      <c r="D10" s="210"/>
      <c r="E10" s="214"/>
      <c r="F10" s="210"/>
      <c r="G10" s="214"/>
      <c r="H10" s="209"/>
      <c r="I10" s="209"/>
      <c r="J10" s="209"/>
      <c r="K10" s="210"/>
      <c r="L10" s="214"/>
      <c r="M10" s="209"/>
      <c r="N10" s="209"/>
      <c r="O10" s="217"/>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93"/>
      <c r="AV10" s="194"/>
      <c r="AW10" s="193"/>
      <c r="AX10" s="194"/>
      <c r="AY10" s="199"/>
      <c r="AZ10" s="199"/>
      <c r="BA10" s="199"/>
      <c r="BB10" s="199"/>
      <c r="BC10" s="199"/>
      <c r="BD10" s="199"/>
    </row>
    <row r="11" spans="1:57" ht="20.25" hidden="1" customHeight="1" thickBot="1" x14ac:dyDescent="0.45">
      <c r="A11" s="71"/>
      <c r="B11" s="205"/>
      <c r="C11" s="209"/>
      <c r="D11" s="210"/>
      <c r="E11" s="214"/>
      <c r="F11" s="210"/>
      <c r="G11" s="214"/>
      <c r="H11" s="209"/>
      <c r="I11" s="209"/>
      <c r="J11" s="209"/>
      <c r="K11" s="210"/>
      <c r="L11" s="214"/>
      <c r="M11" s="209"/>
      <c r="N11" s="209"/>
      <c r="O11" s="217"/>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95"/>
      <c r="AV11" s="196"/>
      <c r="AW11" s="195"/>
      <c r="AX11" s="196"/>
      <c r="AY11" s="200"/>
      <c r="AZ11" s="200"/>
      <c r="BA11" s="200"/>
      <c r="BB11" s="200"/>
      <c r="BC11" s="200"/>
      <c r="BD11" s="200"/>
    </row>
    <row r="12" spans="1:57" ht="20.25" customHeight="1" thickBot="1" x14ac:dyDescent="0.45">
      <c r="A12" s="71"/>
      <c r="B12" s="206"/>
      <c r="C12" s="211"/>
      <c r="D12" s="212"/>
      <c r="E12" s="215"/>
      <c r="F12" s="212"/>
      <c r="G12" s="215"/>
      <c r="H12" s="211"/>
      <c r="I12" s="211"/>
      <c r="J12" s="211"/>
      <c r="K12" s="212"/>
      <c r="L12" s="215"/>
      <c r="M12" s="211"/>
      <c r="N12" s="211"/>
      <c r="O12" s="218"/>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97"/>
      <c r="AV12" s="198"/>
      <c r="AW12" s="197"/>
      <c r="AX12" s="198"/>
      <c r="AY12" s="200"/>
      <c r="AZ12" s="200"/>
      <c r="BA12" s="200"/>
      <c r="BB12" s="200"/>
      <c r="BC12" s="200"/>
      <c r="BD12" s="200"/>
    </row>
    <row r="13" spans="1:57" ht="39.950000000000003" customHeight="1" x14ac:dyDescent="0.4">
      <c r="A13" s="71"/>
      <c r="B13" s="84">
        <v>1</v>
      </c>
      <c r="C13" s="177" t="s">
        <v>2</v>
      </c>
      <c r="D13" s="178"/>
      <c r="E13" s="179"/>
      <c r="F13" s="180"/>
      <c r="G13" s="181" t="s">
        <v>54</v>
      </c>
      <c r="H13" s="182"/>
      <c r="I13" s="182"/>
      <c r="J13" s="182"/>
      <c r="K13" s="183"/>
      <c r="L13" s="184"/>
      <c r="M13" s="185"/>
      <c r="N13" s="185"/>
      <c r="O13" s="186"/>
      <c r="P13" s="120"/>
      <c r="Q13" s="121"/>
      <c r="R13" s="121"/>
      <c r="S13" s="121"/>
      <c r="T13" s="121"/>
      <c r="U13" s="121"/>
      <c r="V13" s="122"/>
      <c r="W13" s="120"/>
      <c r="X13" s="121"/>
      <c r="Y13" s="121"/>
      <c r="Z13" s="121"/>
      <c r="AA13" s="121"/>
      <c r="AB13" s="121"/>
      <c r="AC13" s="122"/>
      <c r="AD13" s="120"/>
      <c r="AE13" s="121"/>
      <c r="AF13" s="121"/>
      <c r="AG13" s="121"/>
      <c r="AH13" s="121"/>
      <c r="AI13" s="121"/>
      <c r="AJ13" s="122"/>
      <c r="AK13" s="120"/>
      <c r="AL13" s="121"/>
      <c r="AM13" s="121"/>
      <c r="AN13" s="121"/>
      <c r="AO13" s="121"/>
      <c r="AP13" s="121"/>
      <c r="AQ13" s="122"/>
      <c r="AR13" s="120"/>
      <c r="AS13" s="121"/>
      <c r="AT13" s="122"/>
      <c r="AU13" s="187">
        <f>IF($AZ$3="４週",SUM(P13:AQ13),IF($AZ$3="暦月",SUM(P13:AT13),""))</f>
        <v>0</v>
      </c>
      <c r="AV13" s="188"/>
      <c r="AW13" s="189">
        <f t="shared" ref="AW13:AW30" si="22">IF($AZ$3="４週",AU13/4,IF($AZ$3="暦月",AU13/($AZ$6/7),""))</f>
        <v>0</v>
      </c>
      <c r="AX13" s="190"/>
      <c r="AY13" s="171"/>
      <c r="AZ13" s="172"/>
      <c r="BA13" s="172"/>
      <c r="BB13" s="172"/>
      <c r="BC13" s="172"/>
      <c r="BD13" s="173"/>
    </row>
    <row r="14" spans="1:57" ht="39.950000000000003" customHeight="1" x14ac:dyDescent="0.4">
      <c r="A14" s="71"/>
      <c r="B14" s="85">
        <f t="shared" ref="B14:B30" si="23">B13+1</f>
        <v>2</v>
      </c>
      <c r="C14" s="157"/>
      <c r="D14" s="158"/>
      <c r="E14" s="159"/>
      <c r="F14" s="160"/>
      <c r="G14" s="161"/>
      <c r="H14" s="162"/>
      <c r="I14" s="162"/>
      <c r="J14" s="162"/>
      <c r="K14" s="163"/>
      <c r="L14" s="164"/>
      <c r="M14" s="165"/>
      <c r="N14" s="165"/>
      <c r="O14" s="166"/>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167">
        <f>IF($AZ$3="４週",SUM(P14:AQ14),IF($AZ$3="暦月",SUM(P14:AT14),""))</f>
        <v>0</v>
      </c>
      <c r="AV14" s="168"/>
      <c r="AW14" s="169">
        <f t="shared" si="22"/>
        <v>0</v>
      </c>
      <c r="AX14" s="170"/>
      <c r="AY14" s="137"/>
      <c r="AZ14" s="138"/>
      <c r="BA14" s="138"/>
      <c r="BB14" s="138"/>
      <c r="BC14" s="138"/>
      <c r="BD14" s="139"/>
    </row>
    <row r="15" spans="1:57" ht="39.950000000000003" customHeight="1" x14ac:dyDescent="0.4">
      <c r="A15" s="71"/>
      <c r="B15" s="85">
        <f t="shared" si="23"/>
        <v>3</v>
      </c>
      <c r="C15" s="157"/>
      <c r="D15" s="158"/>
      <c r="E15" s="159"/>
      <c r="F15" s="160"/>
      <c r="G15" s="161"/>
      <c r="H15" s="162"/>
      <c r="I15" s="162"/>
      <c r="J15" s="162"/>
      <c r="K15" s="163"/>
      <c r="L15" s="164"/>
      <c r="M15" s="165"/>
      <c r="N15" s="165"/>
      <c r="O15" s="166"/>
      <c r="P15" s="123"/>
      <c r="Q15" s="124"/>
      <c r="R15" s="124"/>
      <c r="S15" s="124"/>
      <c r="T15" s="124"/>
      <c r="U15" s="124"/>
      <c r="V15" s="125"/>
      <c r="W15" s="123"/>
      <c r="X15" s="124"/>
      <c r="Y15" s="124"/>
      <c r="Z15" s="124"/>
      <c r="AA15" s="124"/>
      <c r="AB15" s="124"/>
      <c r="AC15" s="125"/>
      <c r="AD15" s="123"/>
      <c r="AE15" s="124"/>
      <c r="AF15" s="124"/>
      <c r="AG15" s="124"/>
      <c r="AH15" s="124"/>
      <c r="AI15" s="124"/>
      <c r="AJ15" s="125"/>
      <c r="AK15" s="123"/>
      <c r="AL15" s="124"/>
      <c r="AM15" s="124"/>
      <c r="AN15" s="124"/>
      <c r="AO15" s="124"/>
      <c r="AP15" s="124"/>
      <c r="AQ15" s="125"/>
      <c r="AR15" s="123"/>
      <c r="AS15" s="124"/>
      <c r="AT15" s="125"/>
      <c r="AU15" s="167">
        <f>IF($AZ$3="４週",SUM(P15:AQ15),IF($AZ$3="暦月",SUM(P15:AT15),""))</f>
        <v>0</v>
      </c>
      <c r="AV15" s="168"/>
      <c r="AW15" s="169">
        <f t="shared" si="22"/>
        <v>0</v>
      </c>
      <c r="AX15" s="170"/>
      <c r="AY15" s="137"/>
      <c r="AZ15" s="138"/>
      <c r="BA15" s="138"/>
      <c r="BB15" s="138"/>
      <c r="BC15" s="138"/>
      <c r="BD15" s="139"/>
    </row>
    <row r="16" spans="1:57" ht="39.950000000000003" customHeight="1" x14ac:dyDescent="0.4">
      <c r="A16" s="71"/>
      <c r="B16" s="85">
        <f t="shared" si="23"/>
        <v>4</v>
      </c>
      <c r="C16" s="157"/>
      <c r="D16" s="158"/>
      <c r="E16" s="159"/>
      <c r="F16" s="160"/>
      <c r="G16" s="161"/>
      <c r="H16" s="162"/>
      <c r="I16" s="162"/>
      <c r="J16" s="162"/>
      <c r="K16" s="163"/>
      <c r="L16" s="164"/>
      <c r="M16" s="165"/>
      <c r="N16" s="165"/>
      <c r="O16" s="166"/>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67">
        <f>IF($AZ$3="４週",SUM(P16:AQ16),IF($AZ$3="暦月",SUM(P16:AT16),""))</f>
        <v>0</v>
      </c>
      <c r="AV16" s="168"/>
      <c r="AW16" s="169">
        <f t="shared" si="22"/>
        <v>0</v>
      </c>
      <c r="AX16" s="170"/>
      <c r="AY16" s="137"/>
      <c r="AZ16" s="138"/>
      <c r="BA16" s="138"/>
      <c r="BB16" s="138"/>
      <c r="BC16" s="138"/>
      <c r="BD16" s="139"/>
    </row>
    <row r="17" spans="1:57" ht="39.950000000000003" customHeight="1" x14ac:dyDescent="0.4">
      <c r="A17" s="71"/>
      <c r="B17" s="85">
        <f t="shared" si="23"/>
        <v>5</v>
      </c>
      <c r="C17" s="157"/>
      <c r="D17" s="158"/>
      <c r="E17" s="159"/>
      <c r="F17" s="160"/>
      <c r="G17" s="161"/>
      <c r="H17" s="162"/>
      <c r="I17" s="162"/>
      <c r="J17" s="162"/>
      <c r="K17" s="163"/>
      <c r="L17" s="164"/>
      <c r="M17" s="165"/>
      <c r="N17" s="165"/>
      <c r="O17" s="166"/>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67">
        <f t="shared" ref="AU17:AU30" si="24">IF($AZ$3="４週",SUM(P17:AQ17),IF($AZ$3="暦月",SUM(P17:AT17),""))</f>
        <v>0</v>
      </c>
      <c r="AV17" s="168"/>
      <c r="AW17" s="169">
        <f t="shared" si="22"/>
        <v>0</v>
      </c>
      <c r="AX17" s="170"/>
      <c r="AY17" s="137"/>
      <c r="AZ17" s="138"/>
      <c r="BA17" s="138"/>
      <c r="BB17" s="138"/>
      <c r="BC17" s="138"/>
      <c r="BD17" s="139"/>
    </row>
    <row r="18" spans="1:57" ht="39.950000000000003" customHeight="1" x14ac:dyDescent="0.4">
      <c r="A18" s="71"/>
      <c r="B18" s="85">
        <f t="shared" si="23"/>
        <v>6</v>
      </c>
      <c r="C18" s="157"/>
      <c r="D18" s="158"/>
      <c r="E18" s="159"/>
      <c r="F18" s="160"/>
      <c r="G18" s="161"/>
      <c r="H18" s="162"/>
      <c r="I18" s="162"/>
      <c r="J18" s="162"/>
      <c r="K18" s="163"/>
      <c r="L18" s="164"/>
      <c r="M18" s="165"/>
      <c r="N18" s="165"/>
      <c r="O18" s="166"/>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67">
        <f t="shared" si="24"/>
        <v>0</v>
      </c>
      <c r="AV18" s="168"/>
      <c r="AW18" s="169">
        <f t="shared" si="22"/>
        <v>0</v>
      </c>
      <c r="AX18" s="170"/>
      <c r="AY18" s="137"/>
      <c r="AZ18" s="138"/>
      <c r="BA18" s="138"/>
      <c r="BB18" s="138"/>
      <c r="BC18" s="138"/>
      <c r="BD18" s="139"/>
    </row>
    <row r="19" spans="1:57" ht="39.950000000000003" customHeight="1" x14ac:dyDescent="0.4">
      <c r="A19" s="71"/>
      <c r="B19" s="85">
        <f t="shared" si="23"/>
        <v>7</v>
      </c>
      <c r="C19" s="157"/>
      <c r="D19" s="158"/>
      <c r="E19" s="159"/>
      <c r="F19" s="160"/>
      <c r="G19" s="161"/>
      <c r="H19" s="162"/>
      <c r="I19" s="162"/>
      <c r="J19" s="162"/>
      <c r="K19" s="163"/>
      <c r="L19" s="164"/>
      <c r="M19" s="165"/>
      <c r="N19" s="165"/>
      <c r="O19" s="166"/>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67">
        <f>IF($AZ$3="４週",SUM(P19:AQ19),IF($AZ$3="暦月",SUM(P19:AT19),""))</f>
        <v>0</v>
      </c>
      <c r="AV19" s="168"/>
      <c r="AW19" s="169">
        <f t="shared" si="22"/>
        <v>0</v>
      </c>
      <c r="AX19" s="170"/>
      <c r="AY19" s="137"/>
      <c r="AZ19" s="138"/>
      <c r="BA19" s="138"/>
      <c r="BB19" s="138"/>
      <c r="BC19" s="138"/>
      <c r="BD19" s="139"/>
    </row>
    <row r="20" spans="1:57" ht="39.950000000000003" customHeight="1" x14ac:dyDescent="0.4">
      <c r="A20" s="71"/>
      <c r="B20" s="85">
        <f t="shared" si="23"/>
        <v>8</v>
      </c>
      <c r="C20" s="157"/>
      <c r="D20" s="158"/>
      <c r="E20" s="159"/>
      <c r="F20" s="160"/>
      <c r="G20" s="161"/>
      <c r="H20" s="162"/>
      <c r="I20" s="162"/>
      <c r="J20" s="162"/>
      <c r="K20" s="163"/>
      <c r="L20" s="164"/>
      <c r="M20" s="165"/>
      <c r="N20" s="165"/>
      <c r="O20" s="166"/>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67">
        <f t="shared" si="24"/>
        <v>0</v>
      </c>
      <c r="AV20" s="168"/>
      <c r="AW20" s="169">
        <f t="shared" si="22"/>
        <v>0</v>
      </c>
      <c r="AX20" s="170"/>
      <c r="AY20" s="137"/>
      <c r="AZ20" s="138"/>
      <c r="BA20" s="138"/>
      <c r="BB20" s="138"/>
      <c r="BC20" s="138"/>
      <c r="BD20" s="139"/>
    </row>
    <row r="21" spans="1:57" ht="39.950000000000003" customHeight="1" x14ac:dyDescent="0.4">
      <c r="A21" s="71"/>
      <c r="B21" s="85">
        <f t="shared" si="23"/>
        <v>9</v>
      </c>
      <c r="C21" s="157"/>
      <c r="D21" s="158"/>
      <c r="E21" s="159"/>
      <c r="F21" s="160"/>
      <c r="G21" s="161"/>
      <c r="H21" s="162"/>
      <c r="I21" s="162"/>
      <c r="J21" s="162"/>
      <c r="K21" s="163"/>
      <c r="L21" s="164"/>
      <c r="M21" s="165"/>
      <c r="N21" s="165"/>
      <c r="O21" s="166"/>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67">
        <f t="shared" si="24"/>
        <v>0</v>
      </c>
      <c r="AV21" s="168"/>
      <c r="AW21" s="169">
        <f t="shared" si="22"/>
        <v>0</v>
      </c>
      <c r="AX21" s="170"/>
      <c r="AY21" s="137"/>
      <c r="AZ21" s="138"/>
      <c r="BA21" s="138"/>
      <c r="BB21" s="138"/>
      <c r="BC21" s="138"/>
      <c r="BD21" s="139"/>
    </row>
    <row r="22" spans="1:57" ht="39.950000000000003" customHeight="1" x14ac:dyDescent="0.4">
      <c r="A22" s="71"/>
      <c r="B22" s="85">
        <f t="shared" si="23"/>
        <v>10</v>
      </c>
      <c r="C22" s="157"/>
      <c r="D22" s="158"/>
      <c r="E22" s="159"/>
      <c r="F22" s="160"/>
      <c r="G22" s="161"/>
      <c r="H22" s="162"/>
      <c r="I22" s="162"/>
      <c r="J22" s="162"/>
      <c r="K22" s="163"/>
      <c r="L22" s="164"/>
      <c r="M22" s="165"/>
      <c r="N22" s="165"/>
      <c r="O22" s="166"/>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67">
        <f t="shared" si="24"/>
        <v>0</v>
      </c>
      <c r="AV22" s="168"/>
      <c r="AW22" s="169">
        <f t="shared" si="22"/>
        <v>0</v>
      </c>
      <c r="AX22" s="170"/>
      <c r="AY22" s="137"/>
      <c r="AZ22" s="138"/>
      <c r="BA22" s="138"/>
      <c r="BB22" s="138"/>
      <c r="BC22" s="138"/>
      <c r="BD22" s="139"/>
    </row>
    <row r="23" spans="1:57" ht="39.950000000000003" customHeight="1" x14ac:dyDescent="0.4">
      <c r="A23" s="71"/>
      <c r="B23" s="85">
        <f t="shared" si="23"/>
        <v>11</v>
      </c>
      <c r="C23" s="157"/>
      <c r="D23" s="158"/>
      <c r="E23" s="159"/>
      <c r="F23" s="160"/>
      <c r="G23" s="161"/>
      <c r="H23" s="162"/>
      <c r="I23" s="162"/>
      <c r="J23" s="162"/>
      <c r="K23" s="163"/>
      <c r="L23" s="164"/>
      <c r="M23" s="165"/>
      <c r="N23" s="165"/>
      <c r="O23" s="166"/>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67">
        <f t="shared" si="24"/>
        <v>0</v>
      </c>
      <c r="AV23" s="168"/>
      <c r="AW23" s="169">
        <f t="shared" si="22"/>
        <v>0</v>
      </c>
      <c r="AX23" s="170"/>
      <c r="AY23" s="137"/>
      <c r="AZ23" s="138"/>
      <c r="BA23" s="138"/>
      <c r="BB23" s="138"/>
      <c r="BC23" s="138"/>
      <c r="BD23" s="139"/>
    </row>
    <row r="24" spans="1:57" ht="39.950000000000003" customHeight="1" x14ac:dyDescent="0.4">
      <c r="A24" s="71"/>
      <c r="B24" s="85">
        <f t="shared" si="23"/>
        <v>12</v>
      </c>
      <c r="C24" s="157"/>
      <c r="D24" s="158"/>
      <c r="E24" s="159"/>
      <c r="F24" s="160"/>
      <c r="G24" s="161"/>
      <c r="H24" s="162"/>
      <c r="I24" s="162"/>
      <c r="J24" s="162"/>
      <c r="K24" s="163"/>
      <c r="L24" s="164"/>
      <c r="M24" s="165"/>
      <c r="N24" s="165"/>
      <c r="O24" s="166"/>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67">
        <f t="shared" si="24"/>
        <v>0</v>
      </c>
      <c r="AV24" s="168"/>
      <c r="AW24" s="169">
        <f t="shared" si="22"/>
        <v>0</v>
      </c>
      <c r="AX24" s="170"/>
      <c r="AY24" s="137"/>
      <c r="AZ24" s="138"/>
      <c r="BA24" s="138"/>
      <c r="BB24" s="138"/>
      <c r="BC24" s="138"/>
      <c r="BD24" s="139"/>
    </row>
    <row r="25" spans="1:57" ht="39.950000000000003" customHeight="1" x14ac:dyDescent="0.4">
      <c r="A25" s="71"/>
      <c r="B25" s="85">
        <f t="shared" si="23"/>
        <v>13</v>
      </c>
      <c r="C25" s="157"/>
      <c r="D25" s="158"/>
      <c r="E25" s="159"/>
      <c r="F25" s="160"/>
      <c r="G25" s="161"/>
      <c r="H25" s="162"/>
      <c r="I25" s="162"/>
      <c r="J25" s="162"/>
      <c r="K25" s="163"/>
      <c r="L25" s="164"/>
      <c r="M25" s="165"/>
      <c r="N25" s="165"/>
      <c r="O25" s="166"/>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67">
        <f t="shared" si="24"/>
        <v>0</v>
      </c>
      <c r="AV25" s="168"/>
      <c r="AW25" s="169">
        <f t="shared" si="22"/>
        <v>0</v>
      </c>
      <c r="AX25" s="170"/>
      <c r="AY25" s="137"/>
      <c r="AZ25" s="138"/>
      <c r="BA25" s="138"/>
      <c r="BB25" s="138"/>
      <c r="BC25" s="138"/>
      <c r="BD25" s="139"/>
    </row>
    <row r="26" spans="1:57" ht="39.950000000000003" customHeight="1" x14ac:dyDescent="0.4">
      <c r="A26" s="71"/>
      <c r="B26" s="85">
        <f t="shared" si="23"/>
        <v>14</v>
      </c>
      <c r="C26" s="157"/>
      <c r="D26" s="158"/>
      <c r="E26" s="159"/>
      <c r="F26" s="160"/>
      <c r="G26" s="161"/>
      <c r="H26" s="162"/>
      <c r="I26" s="162"/>
      <c r="J26" s="162"/>
      <c r="K26" s="163"/>
      <c r="L26" s="164"/>
      <c r="M26" s="165"/>
      <c r="N26" s="165"/>
      <c r="O26" s="166"/>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67">
        <f t="shared" si="24"/>
        <v>0</v>
      </c>
      <c r="AV26" s="168"/>
      <c r="AW26" s="169">
        <f t="shared" si="22"/>
        <v>0</v>
      </c>
      <c r="AX26" s="170"/>
      <c r="AY26" s="137"/>
      <c r="AZ26" s="138"/>
      <c r="BA26" s="138"/>
      <c r="BB26" s="138"/>
      <c r="BC26" s="138"/>
      <c r="BD26" s="139"/>
    </row>
    <row r="27" spans="1:57" ht="39.950000000000003" customHeight="1" x14ac:dyDescent="0.4">
      <c r="A27" s="71"/>
      <c r="B27" s="85">
        <f t="shared" si="23"/>
        <v>15</v>
      </c>
      <c r="C27" s="157"/>
      <c r="D27" s="158"/>
      <c r="E27" s="159"/>
      <c r="F27" s="160"/>
      <c r="G27" s="161"/>
      <c r="H27" s="162"/>
      <c r="I27" s="162"/>
      <c r="J27" s="162"/>
      <c r="K27" s="163"/>
      <c r="L27" s="164"/>
      <c r="M27" s="165"/>
      <c r="N27" s="165"/>
      <c r="O27" s="166"/>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67">
        <f t="shared" si="24"/>
        <v>0</v>
      </c>
      <c r="AV27" s="168"/>
      <c r="AW27" s="169">
        <f t="shared" si="22"/>
        <v>0</v>
      </c>
      <c r="AX27" s="170"/>
      <c r="AY27" s="137"/>
      <c r="AZ27" s="138"/>
      <c r="BA27" s="138"/>
      <c r="BB27" s="138"/>
      <c r="BC27" s="138"/>
      <c r="BD27" s="139"/>
    </row>
    <row r="28" spans="1:57" ht="39.950000000000003" customHeight="1" x14ac:dyDescent="0.4">
      <c r="A28" s="71"/>
      <c r="B28" s="85">
        <f t="shared" si="23"/>
        <v>16</v>
      </c>
      <c r="C28" s="157"/>
      <c r="D28" s="158"/>
      <c r="E28" s="159"/>
      <c r="F28" s="160"/>
      <c r="G28" s="161"/>
      <c r="H28" s="162"/>
      <c r="I28" s="162"/>
      <c r="J28" s="162"/>
      <c r="K28" s="163"/>
      <c r="L28" s="164"/>
      <c r="M28" s="165"/>
      <c r="N28" s="165"/>
      <c r="O28" s="166"/>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67">
        <f t="shared" si="24"/>
        <v>0</v>
      </c>
      <c r="AV28" s="168"/>
      <c r="AW28" s="169">
        <f t="shared" si="22"/>
        <v>0</v>
      </c>
      <c r="AX28" s="170"/>
      <c r="AY28" s="137"/>
      <c r="AZ28" s="138"/>
      <c r="BA28" s="138"/>
      <c r="BB28" s="138"/>
      <c r="BC28" s="138"/>
      <c r="BD28" s="139"/>
    </row>
    <row r="29" spans="1:57" ht="39.950000000000003" customHeight="1" x14ac:dyDescent="0.4">
      <c r="A29" s="71"/>
      <c r="B29" s="85">
        <f t="shared" si="23"/>
        <v>17</v>
      </c>
      <c r="C29" s="157"/>
      <c r="D29" s="158"/>
      <c r="E29" s="159"/>
      <c r="F29" s="160"/>
      <c r="G29" s="161"/>
      <c r="H29" s="162"/>
      <c r="I29" s="162"/>
      <c r="J29" s="162"/>
      <c r="K29" s="163"/>
      <c r="L29" s="164"/>
      <c r="M29" s="165"/>
      <c r="N29" s="165"/>
      <c r="O29" s="166"/>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67">
        <f t="shared" si="24"/>
        <v>0</v>
      </c>
      <c r="AV29" s="168"/>
      <c r="AW29" s="169">
        <f t="shared" si="22"/>
        <v>0</v>
      </c>
      <c r="AX29" s="170"/>
      <c r="AY29" s="137"/>
      <c r="AZ29" s="138"/>
      <c r="BA29" s="138"/>
      <c r="BB29" s="138"/>
      <c r="BC29" s="138"/>
      <c r="BD29" s="139"/>
    </row>
    <row r="30" spans="1:57" ht="39.950000000000003" customHeight="1" thickBot="1" x14ac:dyDescent="0.45">
      <c r="A30" s="71"/>
      <c r="B30" s="86">
        <f t="shared" si="23"/>
        <v>18</v>
      </c>
      <c r="C30" s="140"/>
      <c r="D30" s="141"/>
      <c r="E30" s="142"/>
      <c r="F30" s="143"/>
      <c r="G30" s="144"/>
      <c r="H30" s="145"/>
      <c r="I30" s="145"/>
      <c r="J30" s="145"/>
      <c r="K30" s="146"/>
      <c r="L30" s="147"/>
      <c r="M30" s="148"/>
      <c r="N30" s="148"/>
      <c r="O30" s="149"/>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50">
        <f t="shared" si="24"/>
        <v>0</v>
      </c>
      <c r="AV30" s="151"/>
      <c r="AW30" s="152">
        <f t="shared" si="22"/>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6"/>
  <sheetViews>
    <sheetView workbookViewId="0">
      <selection activeCell="B1" sqref="B1"/>
    </sheetView>
  </sheetViews>
  <sheetFormatPr defaultColWidth="9" defaultRowHeight="25.5" x14ac:dyDescent="0.4"/>
  <cols>
    <col min="1" max="1" width="2" style="95" customWidth="1"/>
    <col min="2" max="2" width="7.125" style="95" bestFit="1" customWidth="1"/>
    <col min="3" max="11" width="40.625" style="95" customWidth="1"/>
    <col min="12" max="16384" width="9" style="95"/>
  </cols>
  <sheetData>
    <row r="1" spans="1:11" x14ac:dyDescent="0.4">
      <c r="A1" s="95" t="s">
        <v>95</v>
      </c>
    </row>
    <row r="2" spans="1:11" x14ac:dyDescent="0.4">
      <c r="B2" s="95" t="s">
        <v>59</v>
      </c>
    </row>
    <row r="4" spans="1:11" x14ac:dyDescent="0.4">
      <c r="B4" s="96" t="s">
        <v>60</v>
      </c>
      <c r="C4" s="96" t="s">
        <v>61</v>
      </c>
    </row>
    <row r="5" spans="1:11" x14ac:dyDescent="0.4">
      <c r="B5" s="96">
        <v>1</v>
      </c>
      <c r="C5" s="119" t="s">
        <v>80</v>
      </c>
    </row>
    <row r="6" spans="1:11" x14ac:dyDescent="0.4">
      <c r="B6" s="96">
        <v>2</v>
      </c>
      <c r="C6" s="119" t="s">
        <v>81</v>
      </c>
    </row>
    <row r="7" spans="1:11" x14ac:dyDescent="0.4">
      <c r="B7" s="96">
        <v>3</v>
      </c>
      <c r="C7" s="119" t="s">
        <v>82</v>
      </c>
    </row>
    <row r="8" spans="1:11" x14ac:dyDescent="0.4">
      <c r="B8" s="96">
        <v>4</v>
      </c>
      <c r="C8" s="119"/>
    </row>
    <row r="9" spans="1:11" x14ac:dyDescent="0.4">
      <c r="B9" s="96">
        <v>5</v>
      </c>
      <c r="C9" s="119"/>
    </row>
    <row r="11" spans="1:11" x14ac:dyDescent="0.4">
      <c r="B11" s="95" t="s">
        <v>58</v>
      </c>
    </row>
    <row r="12" spans="1:11" ht="26.25" thickBot="1" x14ac:dyDescent="0.45"/>
    <row r="13" spans="1:11" ht="26.25" thickBot="1" x14ac:dyDescent="0.45">
      <c r="B13" s="98" t="s">
        <v>51</v>
      </c>
      <c r="C13" s="99" t="s">
        <v>2</v>
      </c>
      <c r="D13" s="100" t="s">
        <v>83</v>
      </c>
      <c r="E13" s="101" t="s">
        <v>84</v>
      </c>
      <c r="F13" s="100" t="s">
        <v>70</v>
      </c>
      <c r="G13" s="102" t="s">
        <v>70</v>
      </c>
      <c r="H13" s="102" t="s">
        <v>70</v>
      </c>
      <c r="I13" s="102" t="s">
        <v>70</v>
      </c>
      <c r="J13" s="102" t="s">
        <v>70</v>
      </c>
      <c r="K13" s="103" t="s">
        <v>70</v>
      </c>
    </row>
    <row r="14" spans="1:11" x14ac:dyDescent="0.4">
      <c r="B14" s="231" t="s">
        <v>52</v>
      </c>
      <c r="C14" s="104" t="s">
        <v>30</v>
      </c>
      <c r="D14" s="105" t="s">
        <v>28</v>
      </c>
      <c r="E14" s="106" t="s">
        <v>3</v>
      </c>
      <c r="F14" s="106"/>
      <c r="G14" s="107"/>
      <c r="H14" s="107"/>
      <c r="I14" s="107"/>
      <c r="J14" s="107"/>
      <c r="K14" s="108"/>
    </row>
    <row r="15" spans="1:11" x14ac:dyDescent="0.4">
      <c r="B15" s="231"/>
      <c r="C15" s="109" t="s">
        <v>30</v>
      </c>
      <c r="D15" s="110" t="s">
        <v>29</v>
      </c>
      <c r="E15" s="111" t="s">
        <v>92</v>
      </c>
      <c r="F15" s="111"/>
      <c r="G15" s="97"/>
      <c r="H15" s="97"/>
      <c r="I15" s="97"/>
      <c r="J15" s="97"/>
      <c r="K15" s="112"/>
    </row>
    <row r="16" spans="1:11" x14ac:dyDescent="0.4">
      <c r="B16" s="231"/>
      <c r="C16" s="109" t="s">
        <v>30</v>
      </c>
      <c r="D16" s="113" t="s">
        <v>30</v>
      </c>
      <c r="E16" s="111" t="s">
        <v>93</v>
      </c>
      <c r="F16" s="114"/>
      <c r="G16" s="97"/>
      <c r="H16" s="97"/>
      <c r="I16" s="97"/>
      <c r="J16" s="97"/>
      <c r="K16" s="112"/>
    </row>
    <row r="17" spans="2:11" x14ac:dyDescent="0.4">
      <c r="B17" s="231"/>
      <c r="C17" s="109" t="s">
        <v>30</v>
      </c>
      <c r="D17" s="113" t="s">
        <v>30</v>
      </c>
      <c r="E17" s="111" t="s">
        <v>94</v>
      </c>
      <c r="F17" s="114"/>
      <c r="G17" s="97"/>
      <c r="H17" s="97"/>
      <c r="I17" s="97"/>
      <c r="J17" s="97"/>
      <c r="K17" s="112"/>
    </row>
    <row r="18" spans="2:11" x14ac:dyDescent="0.4">
      <c r="B18" s="231"/>
      <c r="C18" s="109" t="s">
        <v>30</v>
      </c>
      <c r="D18" s="113" t="s">
        <v>30</v>
      </c>
      <c r="E18" s="111" t="s">
        <v>54</v>
      </c>
      <c r="F18" s="114"/>
      <c r="G18" s="97"/>
      <c r="H18" s="97"/>
      <c r="I18" s="97"/>
      <c r="J18" s="97"/>
      <c r="K18" s="112"/>
    </row>
    <row r="19" spans="2:11" x14ac:dyDescent="0.4">
      <c r="B19" s="231"/>
      <c r="C19" s="109" t="s">
        <v>30</v>
      </c>
      <c r="D19" s="113" t="s">
        <v>30</v>
      </c>
      <c r="E19" s="111" t="s">
        <v>54</v>
      </c>
      <c r="F19" s="114"/>
      <c r="G19" s="97"/>
      <c r="H19" s="97"/>
      <c r="I19" s="97"/>
      <c r="J19" s="97"/>
      <c r="K19" s="112"/>
    </row>
    <row r="20" spans="2:11" x14ac:dyDescent="0.4">
      <c r="B20" s="231"/>
      <c r="C20" s="109" t="s">
        <v>30</v>
      </c>
      <c r="D20" s="113" t="s">
        <v>30</v>
      </c>
      <c r="E20" s="111" t="s">
        <v>54</v>
      </c>
      <c r="F20" s="114"/>
      <c r="G20" s="97"/>
      <c r="H20" s="97"/>
      <c r="I20" s="97"/>
      <c r="J20" s="97"/>
      <c r="K20" s="112"/>
    </row>
    <row r="21" spans="2:11" x14ac:dyDescent="0.4">
      <c r="B21" s="231"/>
      <c r="C21" s="109" t="s">
        <v>30</v>
      </c>
      <c r="D21" s="113" t="s">
        <v>70</v>
      </c>
      <c r="E21" s="111" t="s">
        <v>54</v>
      </c>
      <c r="F21" s="114"/>
      <c r="G21" s="97"/>
      <c r="H21" s="97"/>
      <c r="I21" s="97"/>
      <c r="J21" s="97"/>
      <c r="K21" s="112"/>
    </row>
    <row r="22" spans="2:11" x14ac:dyDescent="0.4">
      <c r="B22" s="231"/>
      <c r="C22" s="109" t="s">
        <v>30</v>
      </c>
      <c r="D22" s="113" t="s">
        <v>70</v>
      </c>
      <c r="E22" s="111" t="s">
        <v>54</v>
      </c>
      <c r="F22" s="114"/>
      <c r="G22" s="97"/>
      <c r="H22" s="97"/>
      <c r="I22" s="97"/>
      <c r="J22" s="97"/>
      <c r="K22" s="112"/>
    </row>
    <row r="23" spans="2:11" x14ac:dyDescent="0.4">
      <c r="B23" s="231"/>
      <c r="C23" s="109" t="s">
        <v>30</v>
      </c>
      <c r="D23" s="114" t="s">
        <v>70</v>
      </c>
      <c r="E23" s="114" t="s">
        <v>70</v>
      </c>
      <c r="F23" s="114"/>
      <c r="G23" s="97"/>
      <c r="H23" s="97"/>
      <c r="I23" s="97"/>
      <c r="J23" s="97"/>
      <c r="K23" s="112"/>
    </row>
    <row r="24" spans="2:11" x14ac:dyDescent="0.4">
      <c r="B24" s="231"/>
      <c r="C24" s="109" t="s">
        <v>30</v>
      </c>
      <c r="D24" s="114" t="s">
        <v>70</v>
      </c>
      <c r="E24" s="114" t="s">
        <v>70</v>
      </c>
      <c r="F24" s="114"/>
      <c r="G24" s="97"/>
      <c r="H24" s="97"/>
      <c r="I24" s="97"/>
      <c r="J24" s="97"/>
      <c r="K24" s="112"/>
    </row>
    <row r="25" spans="2:11" x14ac:dyDescent="0.4">
      <c r="B25" s="231"/>
      <c r="C25" s="109" t="s">
        <v>30</v>
      </c>
      <c r="D25" s="114" t="s">
        <v>70</v>
      </c>
      <c r="E25" s="114" t="s">
        <v>70</v>
      </c>
      <c r="F25" s="114"/>
      <c r="G25" s="97"/>
      <c r="H25" s="97"/>
      <c r="I25" s="97"/>
      <c r="J25" s="97"/>
      <c r="K25" s="112"/>
    </row>
    <row r="26" spans="2:11" ht="26.25" thickBot="1" x14ac:dyDescent="0.45">
      <c r="B26" s="232"/>
      <c r="C26" s="115" t="s">
        <v>30</v>
      </c>
      <c r="D26" s="116" t="s">
        <v>70</v>
      </c>
      <c r="E26" s="117" t="s">
        <v>70</v>
      </c>
      <c r="F26" s="117"/>
      <c r="G26" s="116"/>
      <c r="H26" s="116"/>
      <c r="I26" s="116"/>
      <c r="J26" s="116"/>
      <c r="K26" s="118"/>
    </row>
  </sheetData>
  <mergeCells count="1">
    <mergeCell ref="B14:B26"/>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【記載例】訪問入浴介護</vt:lpstr>
      <vt:lpstr>勤務表</vt:lpstr>
      <vt:lpstr>プルダウン・リスト</vt:lpstr>
      <vt:lpstr>【記載例】訪問入浴介護!Print_Area</vt:lpstr>
      <vt:lpstr>勤務表!Print_Area</vt:lpstr>
      <vt:lpstr>勤務表の記入方法!Print_Area</vt:lpstr>
      <vt:lpstr>【記載例】訪問入浴介護!Print_Titles</vt:lpstr>
      <vt:lpstr>勤務表!Print_Titles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2023-09-26T02:00:49Z</dcterms:created>
  <dcterms:modified xsi:type="dcterms:W3CDTF">2025-01-30T04:19:44Z</dcterms:modified>
</cp:coreProperties>
</file>